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ki\Documents\Verity\"/>
    </mc:Choice>
  </mc:AlternateContent>
  <xr:revisionPtr revIDLastSave="0" documentId="8_{DFAABDF2-D4C9-4163-8C64-9AA3D8AA4CFD}" xr6:coauthVersionLast="45" xr6:coauthVersionMax="45" xr10:uidLastSave="{00000000-0000-0000-0000-000000000000}"/>
  <bookViews>
    <workbookView xWindow="1425" yWindow="1425" windowWidth="15375" windowHeight="7875" xr2:uid="{9BB7E1C2-8078-4539-981B-B39AE8DDB9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8" i="1" l="1"/>
  <c r="D721" i="1"/>
  <c r="D710" i="1"/>
  <c r="D708" i="1"/>
  <c r="D684" i="1"/>
  <c r="D679" i="1"/>
  <c r="D658" i="1"/>
  <c r="D649" i="1"/>
  <c r="D646" i="1"/>
  <c r="D642" i="1"/>
  <c r="D636" i="1"/>
  <c r="D603" i="1"/>
  <c r="D587" i="1"/>
  <c r="D572" i="1"/>
  <c r="D565" i="1"/>
  <c r="D518" i="1"/>
  <c r="D513" i="1"/>
  <c r="D486" i="1"/>
  <c r="D444" i="1"/>
  <c r="D434" i="1"/>
  <c r="D417" i="1"/>
  <c r="D401" i="1"/>
  <c r="D388" i="1"/>
  <c r="D379" i="1"/>
  <c r="D364" i="1"/>
  <c r="D359" i="1"/>
  <c r="D331" i="1"/>
  <c r="D316" i="1"/>
  <c r="D297" i="1"/>
  <c r="D280" i="1"/>
  <c r="D277" i="1"/>
  <c r="D275" i="1"/>
  <c r="D245" i="1"/>
  <c r="D243" i="1"/>
  <c r="D223" i="1"/>
  <c r="D208" i="1"/>
  <c r="D195" i="1"/>
  <c r="D172" i="1"/>
  <c r="D165" i="1"/>
  <c r="D163" i="1"/>
  <c r="D159" i="1"/>
  <c r="D152" i="1"/>
  <c r="D104" i="1"/>
  <c r="D100" i="1"/>
  <c r="D98" i="1"/>
  <c r="D94" i="1"/>
  <c r="D79" i="1"/>
  <c r="D69" i="1"/>
  <c r="D16" i="1"/>
  <c r="D740" i="1" l="1"/>
  <c r="D725" i="1"/>
  <c r="D723" i="1"/>
  <c r="D693" i="1"/>
  <c r="D691" i="1"/>
  <c r="D686" i="1"/>
  <c r="D681" i="1"/>
  <c r="D671" i="1"/>
  <c r="D669" i="1"/>
  <c r="D667" i="1"/>
  <c r="D664" i="1"/>
  <c r="D662" i="1"/>
  <c r="D660" i="1"/>
  <c r="D651" i="1"/>
  <c r="D644" i="1"/>
  <c r="D640" i="1"/>
  <c r="D638" i="1"/>
  <c r="D574" i="1"/>
  <c r="D567" i="1"/>
  <c r="D541" i="1"/>
  <c r="D539" i="1"/>
  <c r="D537" i="1"/>
  <c r="D535" i="1"/>
  <c r="D524" i="1"/>
  <c r="D449" i="1"/>
  <c r="D446" i="1"/>
  <c r="D440" i="1"/>
  <c r="D421" i="1"/>
  <c r="D419" i="1"/>
  <c r="D404" i="1"/>
  <c r="D375" i="1"/>
  <c r="D373" i="1"/>
  <c r="D371" i="1"/>
  <c r="D366" i="1"/>
  <c r="D335" i="1"/>
  <c r="D333" i="1"/>
  <c r="D318" i="1"/>
  <c r="D303" i="1"/>
  <c r="D301" i="1"/>
  <c r="D299" i="1"/>
  <c r="D284" i="1"/>
  <c r="D282" i="1"/>
  <c r="D250" i="1"/>
  <c r="D248" i="1"/>
  <c r="D225" i="1"/>
  <c r="D210" i="1"/>
  <c r="D186" i="1"/>
  <c r="D181" i="1"/>
  <c r="D179" i="1"/>
  <c r="D168" i="1"/>
  <c r="D81" i="1"/>
  <c r="D74" i="1"/>
  <c r="D72" i="1"/>
  <c r="D14" i="1"/>
  <c r="D9" i="1"/>
  <c r="D6" i="1"/>
  <c r="D3" i="1"/>
</calcChain>
</file>

<file path=xl/sharedStrings.xml><?xml version="1.0" encoding="utf-8"?>
<sst xmlns="http://schemas.openxmlformats.org/spreadsheetml/2006/main" count="845" uniqueCount="610">
  <si>
    <t>A &amp; C Bespoke Joinery</t>
  </si>
  <si>
    <t>Hardwood Bench Slat 30x60, Hardwood Bench Slat 30x140</t>
  </si>
  <si>
    <t>Abba Cleansing Services</t>
  </si>
  <si>
    <t>Empty Septic Tanks</t>
  </si>
  <si>
    <t>Agrigem</t>
  </si>
  <si>
    <t>New Way Weed Spray 5Ll x2</t>
  </si>
  <si>
    <t>Allen Landscaping</t>
  </si>
  <si>
    <t>Labour Costs Handrails in Cemetery</t>
  </si>
  <si>
    <t>Labour Costs, Gravel Installation, Top Soli Removal</t>
  </si>
  <si>
    <t>Call out Charge, Fit new drop socket to compound gate</t>
  </si>
  <si>
    <t>Call out Charge, Fix Compound Gate</t>
  </si>
  <si>
    <t>Bradfords Building Supplies</t>
  </si>
  <si>
    <t>Bosch drill bit percussion 10 x 120mm</t>
  </si>
  <si>
    <t>Perforated Land Drain Pipe 100mm x 25m Coil black</t>
  </si>
  <si>
    <t>Timco Classic C2 Screw Multi Purpose</t>
  </si>
  <si>
    <t>100X3600MM Fence Rails, 100x100 Fence Posts, Postcrete, Heavy Duty Weed barrir, Gravel Bulk Bag, 22x150mm sawn timber, Site Pegs</t>
  </si>
  <si>
    <t xml:space="preserve"> Site Pegs</t>
  </si>
  <si>
    <t>Garage Door Bolt</t>
  </si>
  <si>
    <t>Keepsafe Trousers/Jackets</t>
  </si>
  <si>
    <t>Gravel Bulk Bag, Heavy Duty Weed Barrier</t>
  </si>
  <si>
    <t>Cuprinol 5lr Forest Green</t>
  </si>
  <si>
    <t>Cuprinol 5lr Forest Green X 2,</t>
  </si>
  <si>
    <t>Shield Anchor Loose Bolt Various, Washers</t>
  </si>
  <si>
    <t>Target Hi Viz Lge Waistcoat</t>
  </si>
  <si>
    <t>Grip Gloves. Overtrouser, Bomber Jacket Hi Viz</t>
  </si>
  <si>
    <t>Cabinet Glass Paper 5PK X 2</t>
  </si>
  <si>
    <t>Plastic Cable Ties 200mm x 4.8mm pk of 100</t>
  </si>
  <si>
    <t>2.5LTR Varnish, Paint Brush 1.5inch, Abrasive Papers</t>
  </si>
  <si>
    <t>Ear Defenders, Wood Glue</t>
  </si>
  <si>
    <t>Lubricant, Ear Plugs,Spectacles,Grip Gloves</t>
  </si>
  <si>
    <t>Jointing Compound,Compression Copper Olive 15mm</t>
  </si>
  <si>
    <t>Safety Sneaker Boots Size 9 x 2</t>
  </si>
  <si>
    <t>Oxide Abrasive 120 Grit 5mt, 60 Grit 5mt</t>
  </si>
  <si>
    <t>Saftey boots x1</t>
  </si>
  <si>
    <t>PTC020</t>
  </si>
  <si>
    <t>TTL11 x4 , GRW100 x1</t>
  </si>
  <si>
    <t>ABP855 x1, FBM008 x1</t>
  </si>
  <si>
    <t>FWSS02</t>
  </si>
  <si>
    <t>GFP139 x1, TBS002 x1, THM020 x1, HTB030 x1</t>
  </si>
  <si>
    <t>APP252 Agricultural Post x2, SMP211 Screw Multi-Purpose x1</t>
  </si>
  <si>
    <t>Varnish gloss x1</t>
  </si>
  <si>
    <t>General purpose woodscrews x1</t>
  </si>
  <si>
    <t>Postcrete 20kg x12</t>
  </si>
  <si>
    <t>Drill bits 8 piece x1, Handrail bracket x11</t>
  </si>
  <si>
    <t>Mastercrete cement 20kg x1</t>
  </si>
  <si>
    <t>Hire of diamond core x1 day</t>
  </si>
  <si>
    <t>Blended loam topsoil bag x 1</t>
  </si>
  <si>
    <t>Expanding foam filler x2</t>
  </si>
  <si>
    <t>Skeleton sealant gun x1, Evo stick adhesive x1</t>
  </si>
  <si>
    <t>Polypipe 112mm x1, Timber red board, Polypipe washing machine trap 40mm, Polypipe compression waste knuckle x1, Polypipe downpipe bracket x3, Polypipe fascia bracket x5, Polypipe round external stop end x x2, Polypipe round union bracket x1, Polypipe roun</t>
  </si>
  <si>
    <t>47mm x 100mm Sawn Timber BMT-PEFC-0377</t>
  </si>
  <si>
    <t>Hydralime bag x2, Mastercrete cement bag x2</t>
  </si>
  <si>
    <t>Yellow building sand x1, Cementone Mortar x1, Ties type 4 Housing x1, Hydrated Lime x3</t>
  </si>
  <si>
    <t>Mastercrete cement x6, Pressure point staples x1, Centre feed paper towel x1</t>
  </si>
  <si>
    <t>C A Brooks</t>
  </si>
  <si>
    <t>Guilding for new Mayor and year x2</t>
  </si>
  <si>
    <t>Came &amp; Company Local Council Insurance</t>
  </si>
  <si>
    <t>Balance due, tn 1025 - Insurance</t>
  </si>
  <si>
    <t>Cardsworld Ltd</t>
  </si>
  <si>
    <t>Xmas Cards 2019</t>
  </si>
  <si>
    <t>CCUK Ltd</t>
  </si>
  <si>
    <t>Telephone Package &amp; Broadband</t>
  </si>
  <si>
    <t>August</t>
  </si>
  <si>
    <t>September</t>
  </si>
  <si>
    <t>October</t>
  </si>
  <si>
    <t>November</t>
  </si>
  <si>
    <t>Telephone Package and Broadband</t>
  </si>
  <si>
    <t>December</t>
  </si>
  <si>
    <t>CDST Ltd</t>
  </si>
  <si>
    <t>Payroll and pension processing May-June 19</t>
  </si>
  <si>
    <t>Payroll and Pension Processing Charges-Juty-Sept 19</t>
  </si>
  <si>
    <t>Chubb Fire &amp; Security Ltd</t>
  </si>
  <si>
    <t>Visit Charge/Spare parts</t>
  </si>
  <si>
    <t>City Centre Recruitment</t>
  </si>
  <si>
    <t>CJ Cox</t>
  </si>
  <si>
    <t>Service to Kioti Mechron</t>
  </si>
  <si>
    <t>June workshop job 3344</t>
  </si>
  <si>
    <t>Sept Advice note</t>
  </si>
  <si>
    <t>Oct workshop job</t>
  </si>
  <si>
    <t>CJ Systems Limited</t>
  </si>
  <si>
    <t>Ad hoc support</t>
  </si>
  <si>
    <t>Croft Surveyors</t>
  </si>
  <si>
    <t>Limited Building Survey - 1 Cornhill Market Place</t>
  </si>
  <si>
    <t>Preparing limited Budget Cost Estimate</t>
  </si>
  <si>
    <t>Dillington Advertising Services</t>
  </si>
  <si>
    <t>Adverts for Deputy Town Clerk and Assistant Grounds Manager</t>
  </si>
  <si>
    <t>Advert for Amin Officer x1</t>
  </si>
  <si>
    <t>DR Jones Yeovil Ltd</t>
  </si>
  <si>
    <t>Remove &amp; replace damaged door, Replace 3 toilet roll holders</t>
  </si>
  <si>
    <t>Supply &amp; fit bolt on toilet block,</t>
  </si>
  <si>
    <t>Supply &amp; fit X2 toilet roll holders</t>
  </si>
  <si>
    <t>Remove, replace, redecorate toilet block door inc. labour and materials</t>
  </si>
  <si>
    <t>Drilled out and replaced 2 no. euro cylinders, liased with Grounds Manager and dropped keys to Council Offices-Labour and Material</t>
  </si>
  <si>
    <t>Remove, replace and decorate damaged door and frame, replace lock, labour and materials</t>
  </si>
  <si>
    <t>Drapes Direct Ltd</t>
  </si>
  <si>
    <t>Vertical Blinds for Office x 3</t>
  </si>
  <si>
    <t>DYNO ROD JAF Services</t>
  </si>
  <si>
    <t>Unblock Toilets at Recreation Ground</t>
  </si>
  <si>
    <t>Unblock external by wardens workshop</t>
  </si>
  <si>
    <t>Unblock toilets by recreation ground</t>
  </si>
  <si>
    <t>ECA</t>
  </si>
  <si>
    <t>Planning and Architecture Consultancy Fees</t>
  </si>
  <si>
    <t>Planning &amp; Architecture Consultancy Fees</t>
  </si>
  <si>
    <t>ECA Planning and Architecture Consultancy Fees</t>
  </si>
  <si>
    <t>Further amendmends to the plan following 3 more sets of comments from the housing working group</t>
  </si>
  <si>
    <t>Edf Energy</t>
  </si>
  <si>
    <t>Workshop Electricity 19.01.19-09.04.19</t>
  </si>
  <si>
    <t>Toilet Block Electricity 19.01.19-10.04.19</t>
  </si>
  <si>
    <t>Workshop Electricity 10.04.19/09.07.19</t>
  </si>
  <si>
    <t>Toilet Block Electricity 11.04.19-09.07.19</t>
  </si>
  <si>
    <t>Market House 07.05.19-02.08.19</t>
  </si>
  <si>
    <t>Toilet Block Electricity 10.07.19-18.11.19</t>
  </si>
  <si>
    <t>Workshop Electricity 10.07.19-31.10.19</t>
  </si>
  <si>
    <t>Market House electricity 03.08.19-31.10.19</t>
  </si>
  <si>
    <t>Market House Electricity 01.11.18-01.02.19</t>
  </si>
  <si>
    <t>Edge IT Systems Ltd</t>
  </si>
  <si>
    <t>Epitagh and AdvantEDGE online-1 year contract</t>
  </si>
  <si>
    <t>EE &amp; T-Mobile</t>
  </si>
  <si>
    <t>Mobile Phones</t>
  </si>
  <si>
    <t>Site Inspection Archie Gooch Pavilion</t>
  </si>
  <si>
    <t>Festive Lighting Company</t>
  </si>
  <si>
    <t>5m and 10m White Rubber Cable Extension Cable-230v</t>
  </si>
  <si>
    <t>LED 13mm 2 wire Ropelight x 45</t>
  </si>
  <si>
    <t>FLC2105 x3, FLC2010 x5, FLC2011 x4, LED-DL-13-2W x45, DFW/18/6 x2, DL-13-SC x100, CAR3MM x20, WRG3MM x 40</t>
  </si>
  <si>
    <t>Santa and Sleigh</t>
  </si>
  <si>
    <t>LED-PLC/13R, FLC2037 x4, FLC2038 x12</t>
  </si>
  <si>
    <t>BALL.30.16L.EX x6, FLC2011 x34, DL-13-PC x50, FLC2104 x5, FLC2105 x 4</t>
  </si>
  <si>
    <t>FLC2012 x4, LED-DL-13-R2 x45, 5MEXT-24V x20</t>
  </si>
  <si>
    <t>FLC2105 X 10, 5MEXT-24V X20, CAT3MM X1</t>
  </si>
  <si>
    <t>5MEXT-24V X5, FLC2100  X5  130-004 X2, FLC0001 X3, FLC0002 X3, FO.B2 X3</t>
  </si>
  <si>
    <t>100M Garland-Green x1. 100m Garland-Red x1, 4m Star Banner x1</t>
  </si>
  <si>
    <t>Blue LED Light String-80 LED'S-10m GR PVC Cable-24v</t>
  </si>
  <si>
    <t>Red LED Light String-80 LED's-10m GR PVC Cable-24v</t>
  </si>
  <si>
    <t>White LED Light String-80 LED'S-10m GR PVC Cable-24V</t>
  </si>
  <si>
    <t>BIP.120 100M Garland-Green BIP.120 100M Garland Red</t>
  </si>
  <si>
    <t>114 White Static LED'S Icicle Light-3m x 50cm-230v-Power Lead with AC/DC Convertor-White Rubber Cable-230v</t>
  </si>
  <si>
    <t>100va Transformer with Power Lead</t>
  </si>
  <si>
    <t>Fuelgenie Business Account</t>
  </si>
  <si>
    <t>Fuel Totals for Jacob Taylor</t>
  </si>
  <si>
    <t>Fuel totals for Jacob Taylor</t>
  </si>
  <si>
    <t>Glasdon UK Ltd</t>
  </si>
  <si>
    <t>3 X Metal Dog Bins</t>
  </si>
  <si>
    <t>Glen Cleaning Co Ltd</t>
  </si>
  <si>
    <t>Contract Cleaning 01/03/19-31/03/19</t>
  </si>
  <si>
    <t>Contract Cleaning 02.02.19-01.03.19</t>
  </si>
  <si>
    <t>Contract Cleaning 01.04.19-30.04.19</t>
  </si>
  <si>
    <t>Contract Cleaning 02.03.19-31.03.19</t>
  </si>
  <si>
    <t>Contract Cleaning 01.05.19-31.05.19</t>
  </si>
  <si>
    <t>Contract Cleaning 02.04.19-01.05.19</t>
  </si>
  <si>
    <t>Contract Cleaning 02.05.19-01.06.19</t>
  </si>
  <si>
    <t>Contract Cleaning 01.06.19 - 30.06.19</t>
  </si>
  <si>
    <t>Contract Cleaning 01.07.19-31.07.19</t>
  </si>
  <si>
    <t>Contract Cleaning02.07.19- 01.07.19</t>
  </si>
  <si>
    <t>Contract Cleaning 02.07.19-01.08.19</t>
  </si>
  <si>
    <t>Contract Cleaning 01.08.19-31.08.19</t>
  </si>
  <si>
    <t>Contract Cleaning 01.09.19-30.09.19</t>
  </si>
  <si>
    <t>Contract Cleaning from 01/10/2019 to 31.10.2019</t>
  </si>
  <si>
    <t>Contract Cleaning from 02/09/2019 to 01/10/2019</t>
  </si>
  <si>
    <t>Extra cleaning carried out on 22nd November-Late lock up of Toilets as requested by the town council</t>
  </si>
  <si>
    <t>Contract cleaning from 01/11/2019 to 30/11/2019</t>
  </si>
  <si>
    <t>Contract cleaning from 02/10/19 to 01/11/2019</t>
  </si>
  <si>
    <t>Contract cleaning from 02/11/19 to 01/12/19</t>
  </si>
  <si>
    <t>Harold Poole</t>
  </si>
  <si>
    <t>To supply following materials-100 mtrs Artic flex, Wiscka Waterproof Enclosure, IP 67 Water proof joints x 10</t>
  </si>
  <si>
    <t>Haymarket Media Group</t>
  </si>
  <si>
    <t>Advert for Grounds Manager</t>
  </si>
  <si>
    <t>HMRC (Tax &amp; NI)</t>
  </si>
  <si>
    <t>April</t>
  </si>
  <si>
    <t>May</t>
  </si>
  <si>
    <t>June</t>
  </si>
  <si>
    <t>July</t>
  </si>
  <si>
    <t>Holly Bignell</t>
  </si>
  <si>
    <t>Hygiene Supplies Direct</t>
  </si>
  <si>
    <t>Pro Washroom Mango Urinal Screens Case x2 (soap &amp; towel dispenser)</t>
  </si>
  <si>
    <t>ICCM</t>
  </si>
  <si>
    <t>Membership Fees</t>
  </si>
  <si>
    <t>Ilminster &amp; District (OPW) Housing Association Ltd</t>
  </si>
  <si>
    <t>Rent of Garage</t>
  </si>
  <si>
    <t>Ilminster Bowling &amp; Tennis Club</t>
  </si>
  <si>
    <t>Buffett and Tea and Coffee Costs from meeting on 09/11/2019</t>
  </si>
  <si>
    <t>Ilminster Christmas Lights</t>
  </si>
  <si>
    <t>Store room rent</t>
  </si>
  <si>
    <t>Store Room Rent</t>
  </si>
  <si>
    <t>Ilminster Cricket Club</t>
  </si>
  <si>
    <t>Town Council Grant</t>
  </si>
  <si>
    <t>Ilminster Education Foundation</t>
  </si>
  <si>
    <t>Rent for part of Recreation Ground</t>
  </si>
  <si>
    <t>Ilminster Home Hardware</t>
  </si>
  <si>
    <t>September invoice</t>
  </si>
  <si>
    <t>Mortice Keys, Tags, Lightbulb</t>
  </si>
  <si>
    <t>Florescent Tube/Starter, Keys, Insulating Tape</t>
  </si>
  <si>
    <t>Batteries AA, 24HR Timer x 3,Safety Tape,</t>
  </si>
  <si>
    <t>Heavy Duty Fixings, Screw Eyes, Drill Bits Tarpaulin</t>
  </si>
  <si>
    <t>Battery, Key,Safety Glasses,Sanding Sheets,Cable Ties,Hammer,Silicone + gun,Shears, Compost</t>
  </si>
  <si>
    <t>Hose connect x2, Hand trowel x1, Methylated spirit x1, Ebony x1, 95mm Hasp &amp; Staple x2, 115 mm Hasp &amp; Staple x1, STT x1, Putty x1, Woodscrew x1,</t>
  </si>
  <si>
    <t>August invoice</t>
  </si>
  <si>
    <t>November Invoice</t>
  </si>
  <si>
    <t>Ilminster Press</t>
  </si>
  <si>
    <t>Neighbourhood Plan Advert May 2019</t>
  </si>
  <si>
    <t>4 Centre pages - Annual Report June</t>
  </si>
  <si>
    <t>Advert for Assistant Grounds Manager x1 £45
Advert for Deputy Town Clark x1 £45</t>
  </si>
  <si>
    <t>Ilminster Sports Club Ltd</t>
  </si>
  <si>
    <t>Hall Hire</t>
  </si>
  <si>
    <t>Ilminster Warehouse</t>
  </si>
  <si>
    <t>Microwave for Wardens Shed</t>
  </si>
  <si>
    <t>Paint, brushes, WD40, oxide</t>
  </si>
  <si>
    <t>Paint x2.5</t>
  </si>
  <si>
    <t>Fence paint x6 brush x2</t>
  </si>
  <si>
    <t>Information Commissioner</t>
  </si>
  <si>
    <t>Data Protection Fee</t>
  </si>
  <si>
    <t>Kompan Ltd</t>
  </si>
  <si>
    <t>Step for slide Wharf Lane Recreation Ground</t>
  </si>
  <si>
    <t>Konica Minolta Business Solutions (UK) Limited</t>
  </si>
  <si>
    <t>Photo Copier Prints 22.02.19/21.05.19</t>
  </si>
  <si>
    <t>Photo Copier Prints 22.05.19-21.08.19</t>
  </si>
  <si>
    <t>KSS CRC Ltd (BGSW Division)</t>
  </si>
  <si>
    <t>Contribution towards Community Payback Feb/Mar 2019</t>
  </si>
  <si>
    <t>Contribution towards Community Payback April  2019</t>
  </si>
  <si>
    <t>Contribution towards Community Payback May 2019</t>
  </si>
  <si>
    <t>Contribution towards Community Payback June</t>
  </si>
  <si>
    <t>Contribution Towards Community Placements bgsw August19 @ £30 per day 17/08/19</t>
  </si>
  <si>
    <t>Contribution towards Community Placements bgsw July19 @ £30 per day, 20-21/07/19 Commonwealth War Graveyard</t>
  </si>
  <si>
    <t>Larkmans Ta Spar Ilminster</t>
  </si>
  <si>
    <t>Fuel March</t>
  </si>
  <si>
    <t>Fuel April</t>
  </si>
  <si>
    <t>Fuel May</t>
  </si>
  <si>
    <t>Fuel June</t>
  </si>
  <si>
    <t>Fuel July</t>
  </si>
  <si>
    <t>Fuel August</t>
  </si>
  <si>
    <t>Fuel September</t>
  </si>
  <si>
    <t>Fuel October</t>
  </si>
  <si>
    <t>Lee, Mr Chris</t>
  </si>
  <si>
    <t>Remove snapped trees Herne Hill, Install Owl Boxes</t>
  </si>
  <si>
    <t>Fell dead trees Herne Hill &amp; Winterhay Lane</t>
  </si>
  <si>
    <t>Loxston Groundcare Ltd</t>
  </si>
  <si>
    <t>Irus evotak hire and training</t>
  </si>
  <si>
    <t>896MF Battery</t>
  </si>
  <si>
    <t>3.0mm Round Line 169m</t>
  </si>
  <si>
    <t>Filler Cap</t>
  </si>
  <si>
    <t>Strimmer Grease, Spout, Visor Headband</t>
  </si>
  <si>
    <t>Harness x1</t>
  </si>
  <si>
    <t>3MM Line x1</t>
  </si>
  <si>
    <t>Ferris deck belt x1, labour charge</t>
  </si>
  <si>
    <t>22 Chain 325"x2, Roller filing tool x1</t>
  </si>
  <si>
    <t>Labour Charge</t>
  </si>
  <si>
    <t>Macs Printing</t>
  </si>
  <si>
    <t>A6 Double Sided Ad Cards Neighbourhood Plan</t>
  </si>
  <si>
    <t>Mapmarketing</t>
  </si>
  <si>
    <t>Digital map A3 x1</t>
  </si>
  <si>
    <t>Mayfair</t>
  </si>
  <si>
    <t>Management Fees</t>
  </si>
  <si>
    <t>McColls</t>
  </si>
  <si>
    <t>Papers 23.02.18-30.03.19</t>
  </si>
  <si>
    <t>Papers up to 20.06.19</t>
  </si>
  <si>
    <t>Papers up to 20.07.19</t>
  </si>
  <si>
    <t>Papers up to 22.08.19</t>
  </si>
  <si>
    <t>Papers up to 05.09.19</t>
  </si>
  <si>
    <t>Minster Electrical Contractors</t>
  </si>
  <si>
    <t>Install new hot water tap in wardens shed</t>
  </si>
  <si>
    <t>Supply &amp; Fit Light in Churchyard</t>
  </si>
  <si>
    <t>Mole Valley Farmers</t>
  </si>
  <si>
    <t>Grass Seed x20</t>
  </si>
  <si>
    <t>Mousehole Nurseries</t>
  </si>
  <si>
    <t>Summer Bedding Plants</t>
  </si>
  <si>
    <t>Large Trough, Compost and Sales</t>
  </si>
  <si>
    <t>NatWest Bank Ltd</t>
  </si>
  <si>
    <t>Bankline Charges</t>
  </si>
  <si>
    <t>Bank Charges</t>
  </si>
  <si>
    <t>Bank charges</t>
  </si>
  <si>
    <t>Charges</t>
  </si>
  <si>
    <t>New Forest Farm Machinery Ltd</t>
  </si>
  <si>
    <t>Purchase of Materials and PPE</t>
  </si>
  <si>
    <t>Invoice No SI024107</t>
  </si>
  <si>
    <t>Purchase of PPE</t>
  </si>
  <si>
    <t>1 Person First Aid Kit</t>
  </si>
  <si>
    <t>Replace Kioti Starter Motor</t>
  </si>
  <si>
    <t>Ball &amp; Pin Fastener for Tow on Tractor</t>
  </si>
  <si>
    <t>Replace PTO Guard on Snake. Travel &amp; Training</t>
  </si>
  <si>
    <t>Check over Snake. Fiited new belts , run up machine</t>
  </si>
  <si>
    <t>Scraper Wires for Snake</t>
  </si>
  <si>
    <t>Tyre 25x10-12 Wanda YG3266</t>
  </si>
  <si>
    <t>Belt Snake B75</t>
  </si>
  <si>
    <t>Filler Cap for Strimmer</t>
  </si>
  <si>
    <t>PTO Guard x1 Washer Bolt x1, Carriage x1</t>
  </si>
  <si>
    <t>Wiper Blade</t>
  </si>
  <si>
    <t>Hire chargers - tractor 16 July-6 August 19</t>
  </si>
  <si>
    <t>TY12251-26 Tyre x2, VTE1700 Guard Chain x1</t>
  </si>
  <si>
    <t>Wheel Kit, Arm, Lock Nut and Carriage costs</t>
  </si>
  <si>
    <t>Fuel tank x2, fuel hose x2, cousion x4</t>
  </si>
  <si>
    <t>STIHL Strimmer service &amp; repair</t>
  </si>
  <si>
    <t>Repair STIHL Multi engine KM90R</t>
  </si>
  <si>
    <t>Repair Stihl FS460 labour cost</t>
  </si>
  <si>
    <t>Stihl Fuel Filling System</t>
  </si>
  <si>
    <t>STIHL Multiengine KM90R Maintenance-Labour Costs and new Drive Shaft</t>
  </si>
  <si>
    <t>Newlands Training Ltd</t>
  </si>
  <si>
    <t>Newsquest</t>
  </si>
  <si>
    <t>Neighbourhood Plan Advert Chard &amp; Ilminster</t>
  </si>
  <si>
    <t>Assistant Grounds Manager Advert</t>
  </si>
  <si>
    <t>Norris, Miss J</t>
  </si>
  <si>
    <t>Gift card amazon x3 £15, gift card x1 £20 on personal card</t>
  </si>
  <si>
    <t>Diaries for Grounds Team</t>
  </si>
  <si>
    <t>100 2ND Class Stamps</t>
  </si>
  <si>
    <t>File dividers x4 on personal card</t>
  </si>
  <si>
    <t>World Pay HM Land Registry x5</t>
  </si>
  <si>
    <t>Register and Title Plan View</t>
  </si>
  <si>
    <t>Navy Hi Viz T-Shirts x2</t>
  </si>
  <si>
    <t>Walkie Talkies, Hi Viz Shirts for Open Spaces Staff pd by personal credit card</t>
  </si>
  <si>
    <t>Combat Trrousers for Open Spaces Staff pd by personal credit card</t>
  </si>
  <si>
    <t>Trailor light and gaurge over cage x2</t>
  </si>
  <si>
    <t>PJ Signs</t>
  </si>
  <si>
    <t>5 X Grass Cutting Signs</t>
  </si>
  <si>
    <t>PKF Littlejohn LLP</t>
  </si>
  <si>
    <t>Review of Annual Governance &amp; Accountability Return for year ended 31/03/19</t>
  </si>
  <si>
    <t>Play UK (Playgrounds) Ltd</t>
  </si>
  <si>
    <t>Supply and install agility trail at Wharf Lane Recreation Ground</t>
  </si>
  <si>
    <t>Prism</t>
  </si>
  <si>
    <t>CO01116 Yellow Label Std paper x2 boxes, KF01044 Stapler, HTST106 24/6 Staples</t>
  </si>
  <si>
    <t>62674 Business Paper A4 X 3 Packs</t>
  </si>
  <si>
    <t>CO01116 Yellow Label Std paper x2 boxes,HT70124 Rapeesco Supaclip Refills, HT4025 Rapesco Supaclip Dispenser</t>
  </si>
  <si>
    <t>KF15397 Wireless Keyboard/Mouse</t>
  </si>
  <si>
    <t>KIN22045 16GB Flash Drive</t>
  </si>
  <si>
    <t>KF01121 Punched Pocket A4 Clear pk of 100</t>
  </si>
  <si>
    <t>KF01972 Drywipe Eraser</t>
  </si>
  <si>
    <t>KF04114 - Laminating pouch x1</t>
  </si>
  <si>
    <t>KF15397</t>
  </si>
  <si>
    <t>KF26082Q</t>
  </si>
  <si>
    <t>01144</t>
  </si>
  <si>
    <t>3m96384</t>
  </si>
  <si>
    <t>CO01116</t>
  </si>
  <si>
    <t>KF10502, KF31002, KF01593Q</t>
  </si>
  <si>
    <t>Pink paper x1, copier labels x1, green paper x1, coloration hawai paper x1</t>
  </si>
  <si>
    <t>62659 A3 paper x 2</t>
  </si>
  <si>
    <t>Grey card x2</t>
  </si>
  <si>
    <t>Yellow paper x1</t>
  </si>
  <si>
    <t>Canon A4 Label Standard Paper 80gsm Yellow 97003515</t>
  </si>
  <si>
    <t>Reach Publishing Services Ltd</t>
  </si>
  <si>
    <t>Neighbourhood Plan Advert, Western Gazette</t>
  </si>
  <si>
    <t>Ricoh UK Ltd</t>
  </si>
  <si>
    <t>Printer Copies 01.01.19-31.03.19</t>
  </si>
  <si>
    <t>Printer Copies 01.04.19-30.06.19</t>
  </si>
  <si>
    <t>Printer Copies01.07.19-30.09.19</t>
  </si>
  <si>
    <t>Royal British Legion</t>
  </si>
  <si>
    <t>Wreath laid at Ilminster Rememembrance Service</t>
  </si>
  <si>
    <t>Salaries</t>
  </si>
  <si>
    <t>Salaries April</t>
  </si>
  <si>
    <t>Salaries May</t>
  </si>
  <si>
    <t>Salaries June</t>
  </si>
  <si>
    <t>Salaries July</t>
  </si>
  <si>
    <t>Salaries August</t>
  </si>
  <si>
    <t>Salaries September</t>
  </si>
  <si>
    <t>Salaries October</t>
  </si>
  <si>
    <t>Salaries November</t>
  </si>
  <si>
    <t>Salaries December</t>
  </si>
  <si>
    <t>SCC Pension Fund</t>
  </si>
  <si>
    <t>Superannuation Nov 2018 missed payment</t>
  </si>
  <si>
    <t>Superannuation</t>
  </si>
  <si>
    <t>Screwfix</t>
  </si>
  <si>
    <t xml:space="preserve"> Hi-Vis Bomber Jacket x1</t>
  </si>
  <si>
    <t>Site Elbert Size 9</t>
  </si>
  <si>
    <t xml:space="preserve"> Hi-Vis Bomber Jacket x1 Hi-Vis Trousers 33-34, Hi-Vis Waistcoat s/m, Safety specx,</t>
  </si>
  <si>
    <t>Site Elbert Size 9 - Return</t>
  </si>
  <si>
    <t>8735X Sanding Plate x1</t>
  </si>
  <si>
    <t>Manual Grease Gun x1</t>
  </si>
  <si>
    <t>Erbauer Impact Bits Set x1</t>
  </si>
  <si>
    <t>Unger Litter Picker</t>
  </si>
  <si>
    <t>Manual Grease Gun 500cc</t>
  </si>
  <si>
    <t>Multipurpose Grease 400ml x 4</t>
  </si>
  <si>
    <t>Jkt, W/Coat, Trousers, Boots, Safety Glasses</t>
  </si>
  <si>
    <t>Site Beagle Trousers 36"w32"I Refunded</t>
  </si>
  <si>
    <t>Site Beagle Trousers 34"w32"I x1, Site Beagle Trousers 32"w32"I x1 - Refunded</t>
  </si>
  <si>
    <t>Site Elbert Size 9, Site Work Socks 3pr Size 7-11- Refunded</t>
  </si>
  <si>
    <t>10.8v Cxt Multi Tool Bare x1, Multi Tool Accessory Kit 15pcs x1, Sanding Sheets 93mm 10 pcs x1</t>
  </si>
  <si>
    <t>Makita 18v 4ah Li-Ion Battery x1, Makita Rapid Battery Charger x1, Cutting Disk 4x7/8" (1mm) Pk5 x1</t>
  </si>
  <si>
    <t>Site Harrier Shorts 32" x1</t>
  </si>
  <si>
    <t>Site Beagle Trousers 36"w32"I - Refunded</t>
  </si>
  <si>
    <t>Site Elbert Size 9, Site Work Socks 3pr Size 7-11 - Refunded</t>
  </si>
  <si>
    <t>Impact Torsion Driver Bits</t>
  </si>
  <si>
    <t>Impact Torsion Driver Bits Pz 2 x 25mm Pk25</t>
  </si>
  <si>
    <t>Services Cabinet Key</t>
  </si>
  <si>
    <t>Barrier Fencing Orange 50 x 1m</t>
  </si>
  <si>
    <t>Shelter Store</t>
  </si>
  <si>
    <t>Shrubbery Hotel</t>
  </si>
  <si>
    <t>Room Hire on 17/10/19 and 21/11/19</t>
  </si>
  <si>
    <t>Signwaves</t>
  </si>
  <si>
    <t>Smart Training</t>
  </si>
  <si>
    <t>Preparation Delivery and travel for 1-1 sessions on 16th October and 6th November as agreed</t>
  </si>
  <si>
    <t>Somerset and Wessex Eating Disorders Association</t>
  </si>
  <si>
    <t>Grant towards running school awareness sessions for young people in Ilminster</t>
  </si>
  <si>
    <t>Somerset Association of Local Councils</t>
  </si>
  <si>
    <t>Councillor Essentials Training</t>
  </si>
  <si>
    <t>Code of Conduct Explained</t>
  </si>
  <si>
    <t>Responding to Planning Applications</t>
  </si>
  <si>
    <t>The Council as an Employer x2</t>
  </si>
  <si>
    <t>SALC Affiliation Fees</t>
  </si>
  <si>
    <t>Somerset County Council</t>
  </si>
  <si>
    <t>Contribution to Ilminster Library</t>
  </si>
  <si>
    <t>Somerset Environments Record Centre</t>
  </si>
  <si>
    <t>Data Supply</t>
  </si>
  <si>
    <t>Somerset Playing Fields Association</t>
  </si>
  <si>
    <t>Renewal Of Membership Fees</t>
  </si>
  <si>
    <t>Somerset Web Services</t>
  </si>
  <si>
    <t>Implementation of new location/map reporting system</t>
  </si>
  <si>
    <t>Level 1 hosting-All in one Annual Plan for ilminster.gov.uk</t>
  </si>
  <si>
    <t>South West Audit Partnership</t>
  </si>
  <si>
    <t>Audit of key financial controls, certification of annual return 2018/19</t>
  </si>
  <si>
    <t>South West Councils</t>
  </si>
  <si>
    <t>Recruitment(for Cllrs)</t>
  </si>
  <si>
    <t>SSDC</t>
  </si>
  <si>
    <t>Playground Inspections April to Oct 2019</t>
  </si>
  <si>
    <t>Stoke Sub-Hamdon Band</t>
  </si>
  <si>
    <t>Sustainable Furniture (UK) Ltd</t>
  </si>
  <si>
    <t>The Play Inspection Company Ltd</t>
  </si>
  <si>
    <t>Outdoor Annual Inspection.</t>
  </si>
  <si>
    <t>Trade UK (Screwfix)</t>
  </si>
  <si>
    <t>Oil spill kit</t>
  </si>
  <si>
    <t>Jerry can</t>
  </si>
  <si>
    <t>Socks</t>
  </si>
  <si>
    <t>TS5C</t>
  </si>
  <si>
    <t>A grant to support their work of young altheetes</t>
  </si>
  <si>
    <t>Tudor Environmental</t>
  </si>
  <si>
    <t>Leaf grabber x1, Snow shovel x4, Salt spreader x1</t>
  </si>
  <si>
    <t>STIHL HP, 2 Stroke oil box of 10 one shot bottles</t>
  </si>
  <si>
    <t>Landscape mix x2</t>
  </si>
  <si>
    <t>White Plastic Bed Labels Pack of 50</t>
  </si>
  <si>
    <t>Water 2 Business</t>
  </si>
  <si>
    <t>Recreation Grounds Water rates half year</t>
  </si>
  <si>
    <t>Public Conveniences Water rates half year</t>
  </si>
  <si>
    <t>Cemetery Water Rates half year</t>
  </si>
  <si>
    <t>Market House Water rates half year</t>
  </si>
  <si>
    <t>Market House Water Rates half year</t>
  </si>
  <si>
    <t>X2Connect Ltd</t>
  </si>
  <si>
    <t>K6 Toughened Glass x2 for Phone Box/Defibrilator</t>
  </si>
  <si>
    <t>Yarcombe Woodland Products</t>
  </si>
  <si>
    <t>Treated Sawn Timber and Driveway delivery charge</t>
  </si>
  <si>
    <t>Yarlington Housing Group</t>
  </si>
  <si>
    <t>Rent Of Garage</t>
  </si>
  <si>
    <t>YHC Hire Services Ltd</t>
  </si>
  <si>
    <t>Nifty Lift Hire 21.10.19-25.10.19, Safety Hareness Hire 21.10.19-25.10.19, Diesel</t>
  </si>
  <si>
    <t>Payee/Supplier</t>
  </si>
  <si>
    <t>Date</t>
  </si>
  <si>
    <t>Net paid</t>
  </si>
  <si>
    <t>Description</t>
  </si>
  <si>
    <t>Total</t>
  </si>
  <si>
    <t>British Recycled Plastic</t>
  </si>
  <si>
    <t>Fairhurst</t>
  </si>
  <si>
    <t>Admin staff w/c 04/11/19</t>
  </si>
  <si>
    <t>Admin staff w/c 11/11/19</t>
  </si>
  <si>
    <t>Admin staff w/c 181119</t>
  </si>
  <si>
    <t>Admin staff w/c 251119</t>
  </si>
  <si>
    <t>Admin staff w/c 111219</t>
  </si>
  <si>
    <t>Admin staff wc 09/12/19</t>
  </si>
  <si>
    <t>Admin staff w/c 281019</t>
  </si>
  <si>
    <t>Groundsmen and admin staff W/C 21/10/19</t>
  </si>
  <si>
    <t>Groundsmen and admin staff  w/c  14/10/19</t>
  </si>
  <si>
    <t>Groundsmen and admin staff  w/c 071019</t>
  </si>
  <si>
    <t>Groundsmen and admin staff  W/C 30/09/19</t>
  </si>
  <si>
    <t>Groundsmen and admin staff W/C 23/09/19</t>
  </si>
  <si>
    <t>Groundsmen and admin staff  W/C 09/09/19</t>
  </si>
  <si>
    <t>Groundsmen and admin staff  W/C 16/09/19</t>
  </si>
  <si>
    <t>Groundsmen and admin staff  W/C 02.09.19</t>
  </si>
  <si>
    <t>Groundsmen and admin staff  W/C 26/08/19</t>
  </si>
  <si>
    <t>Groundsmen and admin staff  W/C 19/08/19</t>
  </si>
  <si>
    <t>Groundsmen and admin staff  W/C 12/08/19</t>
  </si>
  <si>
    <t>Groundsmen and admin staff  W/C 05/08/19</t>
  </si>
  <si>
    <t>Groundsmen and admin staff  W/C 29/07/19</t>
  </si>
  <si>
    <t>Groundsmen and admin staff W/C 22/07/19</t>
  </si>
  <si>
    <t>Groundsmen and admin staff  W/C 15/07/19</t>
  </si>
  <si>
    <t>Groundsmen and admin staff  W/C 08/07/19</t>
  </si>
  <si>
    <t>Groundsmen and admin staff   W/C 01/07/19</t>
  </si>
  <si>
    <t xml:space="preserve">Groundsmen and admin staff W/C 24.06.19 </t>
  </si>
  <si>
    <t>Groundsmen and admin staff W/C 17.06.19</t>
  </si>
  <si>
    <t>Groundsmen and admin staff W/C  03.06.19</t>
  </si>
  <si>
    <t>Groundsmen and admin staff  W/C  27.05.19</t>
  </si>
  <si>
    <t>Groundsmen and admin staff W/C  20.05.19</t>
  </si>
  <si>
    <t>Groundsmen and admin staff W/C  13.05.19</t>
  </si>
  <si>
    <t>Groundsmen and admin staff W/C  06.05.19</t>
  </si>
  <si>
    <t>Groundsmen and admin staff W/C  29.04.19</t>
  </si>
  <si>
    <t>Groundsmen and admin staff  W/C  22.04.19</t>
  </si>
  <si>
    <t>Groundsmen and admin staff W/C  08.04.19</t>
  </si>
  <si>
    <t>Groundsmen and admin staff W/C  15.04.19</t>
  </si>
  <si>
    <t>Groundsmen and admin staff W/C  01.04.19</t>
  </si>
  <si>
    <t>Groundsmen and admin staff W/C  25.03.19</t>
  </si>
  <si>
    <t>Groundsmen and admin staff W/C  18.03.19</t>
  </si>
  <si>
    <t>Groundsmen and admin staff W/C  11.03.19</t>
  </si>
  <si>
    <t>Chainsaw Maintenance and cross cutting refresher 31 Oct</t>
  </si>
  <si>
    <t>Tree Inspection Course</t>
  </si>
  <si>
    <t xml:space="preserve">Pesticide PA6a+w training and assessments 11 + 13 Sep </t>
  </si>
  <si>
    <t xml:space="preserve">Groundsmen and admin staff W/C 10.06.19 </t>
  </si>
  <si>
    <t>Rainbow picnic table, Table top games, anchor assembly, earth anchor</t>
  </si>
  <si>
    <t>Grant towards cost of attending World Scout Jubilee</t>
  </si>
  <si>
    <t>October invoice</t>
  </si>
  <si>
    <t xml:space="preserve">Topaz Bus Shelter in moss green, x3 bays, timber planked bench, delivery &amp; installlation </t>
  </si>
  <si>
    <t>a1 Sightmaster Frame black x 3</t>
  </si>
  <si>
    <t>Services Provided on Remembrance Sunday</t>
  </si>
  <si>
    <t>Recycled Plastic 3 Seater Bench- Rainbow-Engraving-Friendship seat-Delivery</t>
  </si>
  <si>
    <t>Ilminster Cemetery Water rates half year</t>
  </si>
  <si>
    <t>Blake Training</t>
  </si>
  <si>
    <t xml:space="preserve">For Training towards the Lantra Awards Brushcutter/Trimmers </t>
  </si>
  <si>
    <t>Blue Circle Postcrete 20kg Bag and Fixings Super 3" 10pk</t>
  </si>
  <si>
    <t>Corrugated Sheet BS Super Heavyweight 3" ASB</t>
  </si>
  <si>
    <t>Pipeline x1</t>
  </si>
  <si>
    <t>Evo-Stik Lead and Gutter Sealant</t>
  </si>
  <si>
    <t>Postcrete x1, roofing sheet x4, CLS 4.8m, fixings</t>
  </si>
  <si>
    <t>3m timber, postcrete, carriage bolt, screws</t>
  </si>
  <si>
    <t>Non Fleet Rated Motor Insurance Renewal 2019</t>
  </si>
  <si>
    <t>Non Fleet Rated Motor Insurance Renewal 2020</t>
  </si>
  <si>
    <t>Local Council Scheme Insurance-01/04/20 to 31/03/21</t>
  </si>
  <si>
    <t>Payroll and Pension Charges Oct 19-Dec 19</t>
  </si>
  <si>
    <t>Chris Lee Tree Services</t>
  </si>
  <si>
    <t>Tree Surgery on 04/07/19, 17-18/07/19, 19/09/19, 21-25/10/19, 15/11/19, 02/12/19, 29/01/20</t>
  </si>
  <si>
    <t>Service and Spare Parts Provided-Seal Hose, Tie Seal, FX OK Disc, Pin and OK Indictator</t>
  </si>
  <si>
    <t>Replacement CO2 Extinguisher for Garage Stores</t>
  </si>
  <si>
    <t>Admin staff wc 16/12/19</t>
  </si>
  <si>
    <t>Admin staff WC 23/12/19</t>
  </si>
  <si>
    <t>Admin staff wc 301219</t>
  </si>
  <si>
    <t>Admin staff w/c 130120</t>
  </si>
  <si>
    <t>Admin staff wc 060120</t>
  </si>
  <si>
    <t>Admin staff w/c 200120</t>
  </si>
  <si>
    <t>Admin staff w/c 270120</t>
  </si>
  <si>
    <t>Dec workshop job</t>
  </si>
  <si>
    <t>Jan workshop jobs 5218 5232 5252</t>
  </si>
  <si>
    <t>Ad hoc support and laptop setup</t>
  </si>
  <si>
    <t>Cornerstones Autos</t>
  </si>
  <si>
    <t>Repair and Safety Work on Trailer-Labour and Parts</t>
  </si>
  <si>
    <t>Advertisment for Deputy Town Clerk</t>
  </si>
  <si>
    <t>ECA Planning and Architecture Consultancy Fees: Stage 4 plus additional tasks</t>
  </si>
  <si>
    <t>Toilet Block Electricity 10-07-19 to 09-01-20</t>
  </si>
  <si>
    <t>Workshop Electricity 10/07/19 to 09/01/20</t>
  </si>
  <si>
    <t>Market House Electricity 01.11.19-03.02.20</t>
  </si>
  <si>
    <t>Power lead, 5m &amp; 10m rubber cables</t>
  </si>
  <si>
    <t>Fields In Trust (fit)</t>
  </si>
  <si>
    <t>Annual Membership</t>
  </si>
  <si>
    <t>Contract cleaning from 01/12/19 to 31/12/19</t>
  </si>
  <si>
    <t>Contract cleaning from 010120 to 310120</t>
  </si>
  <si>
    <t>Contract cleaning from 021219 to 010120</t>
  </si>
  <si>
    <t>Contract cleaning from 020120 to 010220</t>
  </si>
  <si>
    <t>Greenbarnes Ltd</t>
  </si>
  <si>
    <t>2 x noticeboards, magnetic panels, post kit</t>
  </si>
  <si>
    <t>Greenfylde Church of England First School</t>
  </si>
  <si>
    <t>Use of Greenfylde School Heating and Lighting Contribution oN 10/11/19 (2 hrs)</t>
  </si>
  <si>
    <t>Use of Greenfylde Hall on 12/05/20 for 4 hours</t>
  </si>
  <si>
    <t>JANUARY</t>
  </si>
  <si>
    <t>FEBRUARY</t>
  </si>
  <si>
    <t>March</t>
  </si>
  <si>
    <t>11315 Cryst Store Box/Lid</t>
  </si>
  <si>
    <t>20m White Insulating Tape</t>
  </si>
  <si>
    <t>December Invoice</t>
  </si>
  <si>
    <t>January Invoice Wire Brush Assortment x 2, Washing Up Liquid, Wire Brush Assortment x 4, 21 Ltr Bin, 240V Halogen light x 2, Direct to Metal x 1, Wild Flower Cornflower x 5, Honeybee x 1, Mixture x 1, Stainless Steel Kettle</t>
  </si>
  <si>
    <t>Christmas lights invoice</t>
  </si>
  <si>
    <t>February Invoice, Jeyes Fluid 1ltr, Work Place 40ltr Graduated Flexi Round Tub, O'Keefes Working Hands, Wire Hasp and Staples, 5mm ZP Carbine Hook</t>
  </si>
  <si>
    <t>Batteries and sidecutter</t>
  </si>
  <si>
    <t>Spanners, cylinder key, knife blade, batteries, cable, key tags</t>
  </si>
  <si>
    <t>Hooks, storage boxes, step stool</t>
  </si>
  <si>
    <t>Storage boxes, extension leads, wrench, combination spanner</t>
  </si>
  <si>
    <t>Nuts, washers, bolts, hacksaw blades, insulating tape</t>
  </si>
  <si>
    <t xml:space="preserve">Cable reel, hooks extension socket, tape, connectors, waterpump pliers </t>
  </si>
  <si>
    <t>Battery bulb and fuse tester, batteries</t>
  </si>
  <si>
    <t>Quarter Page Advert in the Yeovil Press-Dec 2019-Deputy Town Clerk</t>
  </si>
  <si>
    <t>Photo Copier Prints 22.11.19-21.02.20</t>
  </si>
  <si>
    <t>Contribution Towards Community Placements</t>
  </si>
  <si>
    <t>Fuel November</t>
  </si>
  <si>
    <t>Fuel December</t>
  </si>
  <si>
    <t>Fuel January</t>
  </si>
  <si>
    <t>Fuel February</t>
  </si>
  <si>
    <t>Stiga Park Pro</t>
  </si>
  <si>
    <t>Wiper Motor and Delivery ex-works</t>
  </si>
  <si>
    <t>Investigate fault on socket in wardens shed, replace socket and reinstate power</t>
  </si>
  <si>
    <t>KIOTI M35 Service and Parts</t>
  </si>
  <si>
    <t>Felling trees upgrade &amp; NPTC Assessments</t>
  </si>
  <si>
    <t>Deputy Town Clerk Advert</t>
  </si>
  <si>
    <t>Canon A4 Yellow Label Standard Paper 80gsm</t>
  </si>
  <si>
    <t>C5 Envelopes x5</t>
  </si>
  <si>
    <t>Lever arch file x1 pack (of 10), Green paper x2, Pink paper x3,  Yellow paper x2, Wirelless mouse x1</t>
  </si>
  <si>
    <t>Printer Copies 01.10.19 to 31.12.19</t>
  </si>
  <si>
    <t>Salaries January</t>
  </si>
  <si>
    <t>Salaries February</t>
  </si>
  <si>
    <t>Salaries March</t>
  </si>
  <si>
    <t>Sds + Drill Bit Set</t>
  </si>
  <si>
    <t>Makita SDS Hammer Drill Bare</t>
  </si>
  <si>
    <t>Safety Wellingtons Size 8</t>
  </si>
  <si>
    <t>Roughneck Logger Mate Bench</t>
  </si>
  <si>
    <t>2 X Flopast Ground Guard Tiles</t>
  </si>
  <si>
    <t>Lyte Ext 2 x 8 Rungs 3.86m</t>
  </si>
  <si>
    <t>Sign Solutions</t>
  </si>
  <si>
    <t>Lecturn Style External - Herne Hill</t>
  </si>
  <si>
    <t>SLCC</t>
  </si>
  <si>
    <t>ILCA Training Course</t>
  </si>
  <si>
    <t>Preparation Delivery and travel for session with the grounds team on 17th February as agreed</t>
  </si>
  <si>
    <t>Being a Successful Chairman Training</t>
  </si>
  <si>
    <t>HR Support Recruitment April-May 2019</t>
  </si>
  <si>
    <t>Ilminster Office Service Charge 2018/19</t>
  </si>
  <si>
    <t>Grass cutting, inc. strimming, cut + collect x16</t>
  </si>
  <si>
    <t>Pest Control</t>
  </si>
  <si>
    <t>Non Domestic Rate Bill 01/04/20-31/03/21</t>
  </si>
  <si>
    <t>Memorial headstone testing &amp; tree inspection</t>
  </si>
  <si>
    <t>Recycled Plastic Hard Ground Fixing Kit</t>
  </si>
  <si>
    <t>Silky Gomatoro 300-8 Pruning Saw</t>
  </si>
  <si>
    <t>Safety Whistle, Marker Spray Paint and Chain Oil</t>
  </si>
  <si>
    <t>Navy Ballistic Cargo Trousers</t>
  </si>
  <si>
    <t>Various Items</t>
  </si>
  <si>
    <t>Throw bag, treehog throw bag</t>
  </si>
  <si>
    <t>Helmet, visor, muffs</t>
  </si>
  <si>
    <t>Chainsaw protection boots, whistle, felling wedges</t>
  </si>
  <si>
    <t>Nozzles, face shield, fan tip</t>
  </si>
  <si>
    <t>Chainsaw protection boots, chipper muffs, visor</t>
  </si>
  <si>
    <t>Wallgate</t>
  </si>
  <si>
    <t>To renew service contract for handwash units</t>
  </si>
  <si>
    <t>Recreation Ground Water Rates Half Year</t>
  </si>
  <si>
    <t>Public Conveniences Water Rates half year</t>
  </si>
  <si>
    <t>Cemetery Water Rates half year 01/04/20 to 31/03/21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</si>
</sst>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£&quot;#,##0.00;\-&quot;£&quot;#,##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7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7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/>
    </xf>
    <xf numFmtId="7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7" fontId="0" fillId="0" borderId="0" xfId="0" applyNumberFormat="1"/>
    <xf numFmtId="7" fontId="7" fillId="0" borderId="0" xfId="0" applyNumberFormat="1" applyFont="1"/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A71E-7861-46F8-AB9F-96A3A9DFB871}">
  <dimension ref="A1:J740"/>
  <sheetViews>
    <sheetView tabSelected="1" workbookViewId="0"/>
  </sheetViews>
  <sheetFormatPr defaultRowHeight="15" x14ac:dyDescent="0.25"/>
  <cols>
    <col min="1" max="1" width="49.7109375" customWidth="1"/>
    <col min="2" max="2" width="11.28515625" customWidth="1"/>
    <col min="3" max="4" width="9.28515625" customWidth="1"/>
    <col min="5" max="5" width="46.85546875" customWidth="1"/>
  </cols>
  <sheetData>
    <row r="1" spans="1:5" x14ac:dyDescent="0.25">
      <c r="A1" s="6" t="s">
        <v>438</v>
      </c>
      <c r="B1" s="6" t="s">
        <v>439</v>
      </c>
      <c r="C1" s="6" t="s">
        <v>440</v>
      </c>
      <c r="D1" s="6"/>
      <c r="E1" s="6" t="s">
        <v>441</v>
      </c>
    </row>
    <row r="2" spans="1:5" x14ac:dyDescent="0.25">
      <c r="A2" s="1" t="s">
        <v>0</v>
      </c>
      <c r="B2" s="3">
        <v>43672</v>
      </c>
      <c r="C2" s="5">
        <v>80.430000000000007</v>
      </c>
      <c r="D2" s="5"/>
      <c r="E2" s="2" t="s">
        <v>1</v>
      </c>
    </row>
    <row r="3" spans="1:5" x14ac:dyDescent="0.25">
      <c r="A3" s="1"/>
      <c r="B3" s="3"/>
      <c r="C3" s="7" t="s">
        <v>442</v>
      </c>
      <c r="D3" s="7">
        <f>C2</f>
        <v>80.430000000000007</v>
      </c>
      <c r="E3" s="2"/>
    </row>
    <row r="4" spans="1:5" x14ac:dyDescent="0.25">
      <c r="A4" s="1" t="s">
        <v>2</v>
      </c>
      <c r="B4" s="3">
        <v>43581</v>
      </c>
      <c r="C4" s="5">
        <v>530</v>
      </c>
      <c r="D4" s="5"/>
      <c r="E4" s="2" t="s">
        <v>3</v>
      </c>
    </row>
    <row r="5" spans="1:5" x14ac:dyDescent="0.25">
      <c r="B5" s="3">
        <v>43672</v>
      </c>
      <c r="C5" s="5">
        <v>580</v>
      </c>
      <c r="D5" s="5"/>
      <c r="E5" s="2" t="s">
        <v>3</v>
      </c>
    </row>
    <row r="6" spans="1:5" x14ac:dyDescent="0.25">
      <c r="C6" s="7" t="s">
        <v>442</v>
      </c>
      <c r="D6" s="7">
        <f>SUM(C4:C5)</f>
        <v>1110</v>
      </c>
    </row>
    <row r="7" spans="1:5" x14ac:dyDescent="0.25">
      <c r="A7" s="1" t="s">
        <v>4</v>
      </c>
      <c r="B7" s="3">
        <v>43643</v>
      </c>
      <c r="C7" s="5">
        <v>67.2</v>
      </c>
      <c r="D7" s="5"/>
      <c r="E7" s="2" t="s">
        <v>5</v>
      </c>
    </row>
    <row r="8" spans="1:5" x14ac:dyDescent="0.25">
      <c r="B8" s="3">
        <v>43684</v>
      </c>
      <c r="C8" s="5">
        <v>67.2</v>
      </c>
      <c r="D8" s="5"/>
      <c r="E8" s="2" t="s">
        <v>5</v>
      </c>
    </row>
    <row r="9" spans="1:5" x14ac:dyDescent="0.25">
      <c r="C9" s="7" t="s">
        <v>442</v>
      </c>
      <c r="D9" s="7">
        <f>SUM(C7:C8)</f>
        <v>134.4</v>
      </c>
    </row>
    <row r="10" spans="1:5" x14ac:dyDescent="0.25">
      <c r="A10" s="1" t="s">
        <v>6</v>
      </c>
      <c r="B10" s="3">
        <v>43567</v>
      </c>
      <c r="C10" s="5">
        <v>108.33</v>
      </c>
      <c r="D10" s="5"/>
      <c r="E10" s="2" t="s">
        <v>7</v>
      </c>
    </row>
    <row r="11" spans="1:5" x14ac:dyDescent="0.25">
      <c r="B11" s="3">
        <v>43567</v>
      </c>
      <c r="C11" s="5">
        <v>266.67</v>
      </c>
      <c r="D11" s="5"/>
      <c r="E11" s="2" t="s">
        <v>8</v>
      </c>
    </row>
    <row r="12" spans="1:5" x14ac:dyDescent="0.25">
      <c r="B12" s="3">
        <v>43581</v>
      </c>
      <c r="C12" s="5">
        <v>37.5</v>
      </c>
      <c r="D12" s="5"/>
      <c r="E12" s="2" t="s">
        <v>9</v>
      </c>
    </row>
    <row r="13" spans="1:5" x14ac:dyDescent="0.25">
      <c r="B13" s="3">
        <v>43567</v>
      </c>
      <c r="C13" s="5">
        <v>25</v>
      </c>
      <c r="D13" s="5"/>
      <c r="E13" s="2" t="s">
        <v>10</v>
      </c>
    </row>
    <row r="14" spans="1:5" x14ac:dyDescent="0.25">
      <c r="C14" s="7" t="s">
        <v>442</v>
      </c>
      <c r="D14" s="7">
        <f>SUM(C10:C13)</f>
        <v>437.5</v>
      </c>
    </row>
    <row r="15" spans="1:5" x14ac:dyDescent="0.25">
      <c r="A15" s="12" t="s">
        <v>496</v>
      </c>
      <c r="B15" s="15">
        <v>43903</v>
      </c>
      <c r="C15" s="5">
        <v>135</v>
      </c>
      <c r="D15" s="5"/>
      <c r="E15" s="13" t="s">
        <v>497</v>
      </c>
    </row>
    <row r="16" spans="1:5" x14ac:dyDescent="0.25">
      <c r="A16" s="12"/>
      <c r="B16" s="13"/>
      <c r="C16" s="7" t="s">
        <v>442</v>
      </c>
      <c r="D16" s="7">
        <f>C15</f>
        <v>135</v>
      </c>
      <c r="E16" s="13"/>
    </row>
    <row r="17" spans="1:5" ht="34.5" customHeight="1" x14ac:dyDescent="0.25">
      <c r="A17" s="1" t="s">
        <v>11</v>
      </c>
      <c r="B17" s="3">
        <v>43581</v>
      </c>
      <c r="C17" s="5">
        <v>1179.9100000000001</v>
      </c>
      <c r="D17" s="5"/>
      <c r="E17" s="4" t="s">
        <v>15</v>
      </c>
    </row>
    <row r="18" spans="1:5" x14ac:dyDescent="0.25">
      <c r="B18" s="3">
        <v>43581</v>
      </c>
      <c r="C18" s="5">
        <v>25.28</v>
      </c>
      <c r="D18" s="5"/>
      <c r="E18" s="2" t="s">
        <v>16</v>
      </c>
    </row>
    <row r="19" spans="1:5" x14ac:dyDescent="0.25">
      <c r="B19" s="3">
        <v>43581</v>
      </c>
      <c r="C19" s="5">
        <v>14.48</v>
      </c>
      <c r="D19" s="5"/>
      <c r="E19" s="2" t="s">
        <v>17</v>
      </c>
    </row>
    <row r="20" spans="1:5" x14ac:dyDescent="0.25">
      <c r="B20" s="3">
        <v>43581</v>
      </c>
      <c r="C20" s="5">
        <v>57.45</v>
      </c>
      <c r="D20" s="5"/>
      <c r="E20" s="2" t="s">
        <v>18</v>
      </c>
    </row>
    <row r="21" spans="1:5" x14ac:dyDescent="0.25">
      <c r="B21" s="3">
        <v>43581</v>
      </c>
      <c r="C21" s="5">
        <v>102.78</v>
      </c>
      <c r="D21" s="5"/>
      <c r="E21" s="2" t="s">
        <v>19</v>
      </c>
    </row>
    <row r="22" spans="1:5" x14ac:dyDescent="0.25">
      <c r="B22" s="3">
        <v>43581</v>
      </c>
      <c r="C22" s="5">
        <v>28.38</v>
      </c>
      <c r="D22" s="5"/>
      <c r="E22" s="2" t="s">
        <v>14</v>
      </c>
    </row>
    <row r="23" spans="1:5" x14ac:dyDescent="0.25">
      <c r="B23" s="3">
        <v>43616</v>
      </c>
      <c r="C23" s="5">
        <v>15.3</v>
      </c>
      <c r="D23" s="5"/>
      <c r="E23" s="2" t="s">
        <v>20</v>
      </c>
    </row>
    <row r="24" spans="1:5" x14ac:dyDescent="0.25">
      <c r="B24" s="3">
        <v>43616</v>
      </c>
      <c r="C24" s="5">
        <v>17</v>
      </c>
      <c r="D24" s="5"/>
      <c r="E24" s="2" t="s">
        <v>21</v>
      </c>
    </row>
    <row r="25" spans="1:5" x14ac:dyDescent="0.25">
      <c r="B25" s="3">
        <v>43616</v>
      </c>
      <c r="C25" s="5">
        <v>9.9700000000000006</v>
      </c>
      <c r="D25" s="5"/>
      <c r="E25" s="2" t="s">
        <v>22</v>
      </c>
    </row>
    <row r="26" spans="1:5" x14ac:dyDescent="0.25">
      <c r="B26" s="3">
        <v>43616</v>
      </c>
      <c r="C26" s="5">
        <v>2.84</v>
      </c>
      <c r="D26" s="5"/>
      <c r="E26" s="2" t="s">
        <v>23</v>
      </c>
    </row>
    <row r="27" spans="1:5" x14ac:dyDescent="0.25">
      <c r="B27" s="3">
        <v>43616</v>
      </c>
      <c r="C27" s="5">
        <v>45.45</v>
      </c>
      <c r="D27" s="5"/>
      <c r="E27" s="2" t="s">
        <v>24</v>
      </c>
    </row>
    <row r="28" spans="1:5" x14ac:dyDescent="0.25">
      <c r="B28" s="3">
        <v>43644</v>
      </c>
      <c r="C28" s="5">
        <v>4.58</v>
      </c>
      <c r="D28" s="5"/>
      <c r="E28" s="2" t="s">
        <v>25</v>
      </c>
    </row>
    <row r="29" spans="1:5" x14ac:dyDescent="0.25">
      <c r="B29" s="3">
        <v>43644</v>
      </c>
      <c r="C29" s="5">
        <v>3.44</v>
      </c>
      <c r="D29" s="5"/>
      <c r="E29" s="2" t="s">
        <v>26</v>
      </c>
    </row>
    <row r="30" spans="1:5" x14ac:dyDescent="0.25">
      <c r="B30" s="3">
        <v>43644</v>
      </c>
      <c r="C30" s="5">
        <v>57.38</v>
      </c>
      <c r="D30" s="5"/>
      <c r="E30" s="2" t="s">
        <v>27</v>
      </c>
    </row>
    <row r="31" spans="1:5" x14ac:dyDescent="0.25">
      <c r="B31" s="3">
        <v>43644</v>
      </c>
      <c r="C31" s="5">
        <v>12.95</v>
      </c>
      <c r="D31" s="5"/>
      <c r="E31" s="2" t="s">
        <v>28</v>
      </c>
    </row>
    <row r="32" spans="1:5" x14ac:dyDescent="0.25">
      <c r="B32" s="3">
        <v>43644</v>
      </c>
      <c r="C32" s="5">
        <v>47.56</v>
      </c>
      <c r="D32" s="5"/>
      <c r="E32" s="2" t="s">
        <v>29</v>
      </c>
    </row>
    <row r="33" spans="2:5" x14ac:dyDescent="0.25">
      <c r="B33" s="3">
        <v>43644</v>
      </c>
      <c r="C33" s="5">
        <v>10.58</v>
      </c>
      <c r="D33" s="5"/>
      <c r="E33" s="2" t="s">
        <v>30</v>
      </c>
    </row>
    <row r="34" spans="2:5" x14ac:dyDescent="0.25">
      <c r="B34" s="3">
        <v>43644</v>
      </c>
      <c r="C34" s="5">
        <v>122.66</v>
      </c>
      <c r="D34" s="5"/>
      <c r="E34" s="2" t="s">
        <v>31</v>
      </c>
    </row>
    <row r="35" spans="2:5" x14ac:dyDescent="0.25">
      <c r="B35" s="3">
        <v>43644</v>
      </c>
      <c r="C35" s="5">
        <v>29.31</v>
      </c>
      <c r="D35" s="5"/>
      <c r="E35" s="2" t="s">
        <v>32</v>
      </c>
    </row>
    <row r="36" spans="2:5" x14ac:dyDescent="0.25">
      <c r="B36" s="3">
        <v>43672</v>
      </c>
      <c r="C36" s="5">
        <v>16.13</v>
      </c>
      <c r="D36" s="5"/>
      <c r="E36" s="2" t="s">
        <v>33</v>
      </c>
    </row>
    <row r="37" spans="2:5" x14ac:dyDescent="0.25">
      <c r="B37" s="3">
        <v>43672</v>
      </c>
      <c r="C37" s="5">
        <v>8.5299999999999994</v>
      </c>
      <c r="D37" s="5"/>
      <c r="E37" s="2" t="s">
        <v>34</v>
      </c>
    </row>
    <row r="38" spans="2:5" x14ac:dyDescent="0.25">
      <c r="B38" s="3">
        <v>43707</v>
      </c>
      <c r="C38" s="5">
        <v>26.63</v>
      </c>
      <c r="D38" s="5"/>
      <c r="E38" s="2" t="s">
        <v>35</v>
      </c>
    </row>
    <row r="39" spans="2:5" x14ac:dyDescent="0.25">
      <c r="B39" s="3">
        <v>43735</v>
      </c>
      <c r="C39" s="5">
        <v>20.22</v>
      </c>
      <c r="D39" s="5"/>
      <c r="E39" s="2" t="s">
        <v>36</v>
      </c>
    </row>
    <row r="40" spans="2:5" x14ac:dyDescent="0.25">
      <c r="B40" s="3">
        <v>43735</v>
      </c>
      <c r="C40" s="5">
        <v>69.36</v>
      </c>
      <c r="D40" s="5"/>
      <c r="E40" s="2" t="s">
        <v>37</v>
      </c>
    </row>
    <row r="41" spans="2:5" x14ac:dyDescent="0.25">
      <c r="B41" s="3">
        <v>43735</v>
      </c>
      <c r="C41" s="5">
        <v>38.78</v>
      </c>
      <c r="D41" s="5"/>
      <c r="E41" s="2" t="s">
        <v>38</v>
      </c>
    </row>
    <row r="42" spans="2:5" x14ac:dyDescent="0.25">
      <c r="B42" s="3">
        <v>43763</v>
      </c>
      <c r="C42" s="5">
        <v>25.02</v>
      </c>
      <c r="D42" s="5"/>
      <c r="E42" s="2" t="s">
        <v>39</v>
      </c>
    </row>
    <row r="43" spans="2:5" x14ac:dyDescent="0.25">
      <c r="B43" s="3">
        <v>43763</v>
      </c>
      <c r="C43" s="5">
        <v>32.28</v>
      </c>
      <c r="D43" s="5"/>
      <c r="E43" s="2" t="s">
        <v>51</v>
      </c>
    </row>
    <row r="44" spans="2:5" ht="28.5" customHeight="1" x14ac:dyDescent="0.25">
      <c r="B44" s="3">
        <v>43763</v>
      </c>
      <c r="C44" s="5">
        <v>101.31</v>
      </c>
      <c r="D44" s="5"/>
      <c r="E44" s="4" t="s">
        <v>52</v>
      </c>
    </row>
    <row r="45" spans="2:5" ht="28.5" customHeight="1" x14ac:dyDescent="0.25">
      <c r="B45" s="3">
        <v>43763</v>
      </c>
      <c r="C45" s="5">
        <v>34.65</v>
      </c>
      <c r="D45" s="5"/>
      <c r="E45" s="4" t="s">
        <v>53</v>
      </c>
    </row>
    <row r="46" spans="2:5" x14ac:dyDescent="0.25">
      <c r="B46" s="3">
        <v>43763</v>
      </c>
      <c r="C46" s="5">
        <v>125.08</v>
      </c>
      <c r="D46" s="5"/>
      <c r="E46" s="2" t="s">
        <v>503</v>
      </c>
    </row>
    <row r="47" spans="2:5" x14ac:dyDescent="0.25">
      <c r="B47" s="3">
        <v>43763</v>
      </c>
      <c r="C47" s="5">
        <v>3.1</v>
      </c>
      <c r="D47" s="5"/>
      <c r="E47" s="2" t="s">
        <v>12</v>
      </c>
    </row>
    <row r="48" spans="2:5" x14ac:dyDescent="0.25">
      <c r="B48" s="3">
        <v>43763</v>
      </c>
      <c r="C48" s="5">
        <v>68.98</v>
      </c>
      <c r="D48" s="5"/>
      <c r="E48" s="2" t="s">
        <v>13</v>
      </c>
    </row>
    <row r="49" spans="2:7" x14ac:dyDescent="0.25">
      <c r="B49" s="3">
        <v>43801</v>
      </c>
      <c r="C49" s="5">
        <v>43.9</v>
      </c>
      <c r="D49" s="5"/>
      <c r="E49" s="2" t="s">
        <v>40</v>
      </c>
    </row>
    <row r="50" spans="2:7" x14ac:dyDescent="0.25">
      <c r="B50" s="3">
        <v>43801</v>
      </c>
      <c r="C50" s="5">
        <v>21.19</v>
      </c>
      <c r="D50" s="5"/>
      <c r="E50" s="2" t="s">
        <v>41</v>
      </c>
    </row>
    <row r="51" spans="2:7" x14ac:dyDescent="0.25">
      <c r="B51" s="3">
        <v>43801</v>
      </c>
      <c r="C51" s="5">
        <v>69.239999999999995</v>
      </c>
      <c r="D51" s="5"/>
      <c r="E51" s="2" t="s">
        <v>42</v>
      </c>
    </row>
    <row r="52" spans="2:7" x14ac:dyDescent="0.25">
      <c r="B52" s="3">
        <v>43801</v>
      </c>
      <c r="C52" s="5">
        <v>51.97</v>
      </c>
      <c r="D52" s="5"/>
      <c r="E52" s="2" t="s">
        <v>43</v>
      </c>
    </row>
    <row r="53" spans="2:7" x14ac:dyDescent="0.25">
      <c r="B53" s="3">
        <v>43801</v>
      </c>
      <c r="C53" s="5">
        <v>4.3899999999999997</v>
      </c>
      <c r="D53" s="5"/>
      <c r="E53" s="2" t="s">
        <v>44</v>
      </c>
    </row>
    <row r="54" spans="2:7" x14ac:dyDescent="0.25">
      <c r="B54" s="3">
        <v>43801</v>
      </c>
      <c r="C54" s="5">
        <v>10</v>
      </c>
      <c r="D54" s="5"/>
      <c r="E54" s="2" t="s">
        <v>45</v>
      </c>
    </row>
    <row r="55" spans="2:7" x14ac:dyDescent="0.25">
      <c r="B55" s="3">
        <v>43801</v>
      </c>
      <c r="C55" s="5">
        <v>58.5</v>
      </c>
      <c r="D55" s="5"/>
      <c r="E55" s="2" t="s">
        <v>46</v>
      </c>
    </row>
    <row r="56" spans="2:7" x14ac:dyDescent="0.25">
      <c r="B56" s="3">
        <v>43801</v>
      </c>
      <c r="C56" s="5">
        <v>23.52</v>
      </c>
      <c r="D56" s="5"/>
      <c r="E56" s="2" t="s">
        <v>47</v>
      </c>
    </row>
    <row r="57" spans="2:7" x14ac:dyDescent="0.25">
      <c r="B57" s="3">
        <v>43801</v>
      </c>
      <c r="C57" s="5">
        <v>4.72</v>
      </c>
      <c r="D57" s="5"/>
      <c r="E57" s="2" t="s">
        <v>48</v>
      </c>
    </row>
    <row r="58" spans="2:7" ht="63.75" customHeight="1" x14ac:dyDescent="0.25">
      <c r="B58" s="3">
        <v>43801</v>
      </c>
      <c r="C58" s="5">
        <v>87.94</v>
      </c>
      <c r="D58" s="5"/>
      <c r="E58" s="8" t="s">
        <v>49</v>
      </c>
    </row>
    <row r="59" spans="2:7" x14ac:dyDescent="0.25">
      <c r="B59" s="3">
        <v>43826</v>
      </c>
      <c r="C59" s="5">
        <v>17.16</v>
      </c>
      <c r="D59" s="5"/>
      <c r="E59" s="2" t="s">
        <v>50</v>
      </c>
    </row>
    <row r="60" spans="2:7" x14ac:dyDescent="0.25">
      <c r="B60" s="3">
        <v>43861</v>
      </c>
      <c r="C60" s="5">
        <v>7.68</v>
      </c>
      <c r="D60" s="5"/>
    </row>
    <row r="61" spans="2:7" x14ac:dyDescent="0.25">
      <c r="B61" s="3">
        <v>43861</v>
      </c>
      <c r="C61" s="5">
        <v>3.1</v>
      </c>
      <c r="D61" s="5"/>
      <c r="E61" s="2" t="s">
        <v>12</v>
      </c>
    </row>
    <row r="62" spans="2:7" x14ac:dyDescent="0.25">
      <c r="B62" s="3">
        <v>43868</v>
      </c>
      <c r="C62" s="5">
        <v>68.98</v>
      </c>
      <c r="D62" s="5"/>
      <c r="E62" s="2" t="s">
        <v>13</v>
      </c>
      <c r="G62" s="17"/>
    </row>
    <row r="63" spans="2:7" x14ac:dyDescent="0.25">
      <c r="B63" s="3">
        <v>43906</v>
      </c>
      <c r="C63" s="5">
        <v>3.08</v>
      </c>
      <c r="D63" s="5"/>
      <c r="E63" s="2" t="s">
        <v>500</v>
      </c>
    </row>
    <row r="64" spans="2:7" x14ac:dyDescent="0.25">
      <c r="B64" s="3">
        <v>43906</v>
      </c>
      <c r="C64" s="5">
        <v>5.47</v>
      </c>
      <c r="D64" s="5"/>
      <c r="E64" s="2" t="s">
        <v>501</v>
      </c>
    </row>
    <row r="65" spans="1:10" x14ac:dyDescent="0.25">
      <c r="B65" s="3">
        <v>43531</v>
      </c>
      <c r="C65" s="5">
        <v>28.38</v>
      </c>
      <c r="D65" s="5"/>
      <c r="E65" s="2" t="s">
        <v>14</v>
      </c>
    </row>
    <row r="66" spans="1:10" x14ac:dyDescent="0.25">
      <c r="B66" s="3">
        <v>43920</v>
      </c>
      <c r="C66" s="5">
        <v>7.9</v>
      </c>
      <c r="D66" s="5"/>
      <c r="E66" s="2" t="s">
        <v>498</v>
      </c>
    </row>
    <row r="67" spans="1:10" x14ac:dyDescent="0.25">
      <c r="B67" s="3">
        <v>43920</v>
      </c>
      <c r="C67" s="5">
        <v>18.649999999999999</v>
      </c>
      <c r="D67" s="5"/>
      <c r="E67" s="2" t="s">
        <v>499</v>
      </c>
    </row>
    <row r="68" spans="1:10" x14ac:dyDescent="0.25">
      <c r="B68" s="3">
        <v>43920</v>
      </c>
      <c r="C68" s="5">
        <v>178.62</v>
      </c>
      <c r="D68" s="5"/>
      <c r="E68" s="2" t="s">
        <v>502</v>
      </c>
    </row>
    <row r="69" spans="1:10" x14ac:dyDescent="0.25">
      <c r="C69" s="7" t="s">
        <v>442</v>
      </c>
      <c r="D69" s="7">
        <f>SUM(C17:C68)</f>
        <v>3071.7599999999993</v>
      </c>
      <c r="G69" s="18"/>
      <c r="J69" s="16"/>
    </row>
    <row r="70" spans="1:10" x14ac:dyDescent="0.25">
      <c r="A70" s="1" t="s">
        <v>443</v>
      </c>
      <c r="B70" s="3">
        <v>43819</v>
      </c>
      <c r="C70" s="5">
        <v>566</v>
      </c>
      <c r="D70" s="5"/>
      <c r="J70" s="16"/>
    </row>
    <row r="71" spans="1:10" ht="30" customHeight="1" x14ac:dyDescent="0.25">
      <c r="B71" s="3">
        <v>43815</v>
      </c>
      <c r="C71" s="5">
        <v>1604</v>
      </c>
      <c r="D71" s="5"/>
      <c r="E71" s="4" t="s">
        <v>488</v>
      </c>
      <c r="J71" s="16"/>
    </row>
    <row r="72" spans="1:10" x14ac:dyDescent="0.25">
      <c r="C72" s="7" t="s">
        <v>442</v>
      </c>
      <c r="D72" s="7">
        <f>SUM(C70:C71)</f>
        <v>2170</v>
      </c>
      <c r="J72" s="16"/>
    </row>
    <row r="73" spans="1:10" x14ac:dyDescent="0.25">
      <c r="A73" s="1" t="s">
        <v>54</v>
      </c>
      <c r="B73" s="3">
        <v>43686</v>
      </c>
      <c r="C73" s="5">
        <v>62</v>
      </c>
      <c r="D73" s="5"/>
      <c r="E73" s="2" t="s">
        <v>55</v>
      </c>
      <c r="J73" s="16"/>
    </row>
    <row r="74" spans="1:10" x14ac:dyDescent="0.25">
      <c r="C74" s="7" t="s">
        <v>442</v>
      </c>
      <c r="D74" s="7">
        <f>SUM(C73)</f>
        <v>62</v>
      </c>
      <c r="J74" s="16"/>
    </row>
    <row r="75" spans="1:10" x14ac:dyDescent="0.25">
      <c r="A75" s="1" t="s">
        <v>56</v>
      </c>
      <c r="B75" s="3">
        <v>43798</v>
      </c>
      <c r="C75" s="5">
        <v>0.02</v>
      </c>
      <c r="D75" s="5"/>
      <c r="E75" s="2" t="s">
        <v>57</v>
      </c>
    </row>
    <row r="76" spans="1:10" x14ac:dyDescent="0.25">
      <c r="B76" s="3">
        <v>43658</v>
      </c>
      <c r="C76" s="5">
        <v>461.43</v>
      </c>
      <c r="D76" s="5"/>
      <c r="E76" s="2" t="s">
        <v>504</v>
      </c>
    </row>
    <row r="77" spans="1:10" x14ac:dyDescent="0.25">
      <c r="B77" s="3">
        <v>43920</v>
      </c>
      <c r="C77" s="5">
        <v>461.43</v>
      </c>
      <c r="D77" s="5"/>
      <c r="E77" s="2" t="s">
        <v>505</v>
      </c>
    </row>
    <row r="78" spans="1:10" x14ac:dyDescent="0.25">
      <c r="B78" s="3">
        <v>43920</v>
      </c>
      <c r="C78" s="5">
        <v>3513.85</v>
      </c>
      <c r="D78" s="5"/>
      <c r="E78" s="2" t="s">
        <v>506</v>
      </c>
    </row>
    <row r="79" spans="1:10" x14ac:dyDescent="0.25">
      <c r="C79" s="7" t="s">
        <v>442</v>
      </c>
      <c r="D79" s="7">
        <f>SUM(C75:C78)</f>
        <v>4436.7299999999996</v>
      </c>
      <c r="H79" s="16"/>
    </row>
    <row r="80" spans="1:10" x14ac:dyDescent="0.25">
      <c r="A80" s="1" t="s">
        <v>58</v>
      </c>
      <c r="B80" s="3">
        <v>43809</v>
      </c>
      <c r="C80" s="5">
        <v>107</v>
      </c>
      <c r="D80" s="5"/>
      <c r="E80" s="2" t="s">
        <v>59</v>
      </c>
      <c r="H80" s="16"/>
    </row>
    <row r="81" spans="1:5" x14ac:dyDescent="0.25">
      <c r="C81" s="7" t="s">
        <v>442</v>
      </c>
      <c r="D81" s="7">
        <f>SUM(C80)</f>
        <v>107</v>
      </c>
    </row>
    <row r="82" spans="1:5" x14ac:dyDescent="0.25">
      <c r="A82" s="1" t="s">
        <v>60</v>
      </c>
      <c r="B82" s="3">
        <v>43585</v>
      </c>
      <c r="C82" s="5">
        <v>113.54</v>
      </c>
      <c r="D82" s="5"/>
      <c r="E82" s="2" t="s">
        <v>61</v>
      </c>
    </row>
    <row r="83" spans="1:5" x14ac:dyDescent="0.25">
      <c r="B83" s="3">
        <v>43616</v>
      </c>
      <c r="C83" s="5">
        <v>112.5</v>
      </c>
      <c r="D83" s="5"/>
      <c r="E83" s="2" t="s">
        <v>61</v>
      </c>
    </row>
    <row r="84" spans="1:5" x14ac:dyDescent="0.25">
      <c r="B84" s="3">
        <v>43644</v>
      </c>
      <c r="C84" s="5">
        <v>112.5</v>
      </c>
      <c r="D84" s="5"/>
      <c r="E84" s="2" t="s">
        <v>61</v>
      </c>
    </row>
    <row r="85" spans="1:5" x14ac:dyDescent="0.25">
      <c r="B85" s="3">
        <v>43677</v>
      </c>
      <c r="C85" s="5">
        <v>112.49</v>
      </c>
      <c r="D85" s="5"/>
      <c r="E85" s="2" t="s">
        <v>61</v>
      </c>
    </row>
    <row r="86" spans="1:5" x14ac:dyDescent="0.25">
      <c r="B86" s="3">
        <v>43707</v>
      </c>
      <c r="C86" s="5">
        <v>112.49</v>
      </c>
      <c r="D86" s="5"/>
      <c r="E86" s="2" t="s">
        <v>61</v>
      </c>
    </row>
    <row r="87" spans="1:5" x14ac:dyDescent="0.25">
      <c r="B87" s="3">
        <v>43738</v>
      </c>
      <c r="C87" s="5">
        <v>112.49</v>
      </c>
      <c r="D87" s="5"/>
      <c r="E87" s="2" t="s">
        <v>61</v>
      </c>
    </row>
    <row r="88" spans="1:5" x14ac:dyDescent="0.25">
      <c r="B88" s="3">
        <v>43769</v>
      </c>
      <c r="C88" s="5">
        <v>113.59</v>
      </c>
      <c r="D88" s="5"/>
      <c r="E88" s="2" t="s">
        <v>61</v>
      </c>
    </row>
    <row r="89" spans="1:5" x14ac:dyDescent="0.25">
      <c r="B89" s="3">
        <v>43798</v>
      </c>
      <c r="C89" s="5">
        <v>113.09</v>
      </c>
      <c r="D89" s="5"/>
      <c r="E89" s="2" t="s">
        <v>66</v>
      </c>
    </row>
    <row r="90" spans="1:5" x14ac:dyDescent="0.25">
      <c r="B90" s="3">
        <v>43830</v>
      </c>
      <c r="C90" s="5">
        <v>118.04</v>
      </c>
      <c r="D90" s="5"/>
      <c r="E90" s="2" t="s">
        <v>61</v>
      </c>
    </row>
    <row r="91" spans="1:5" x14ac:dyDescent="0.25">
      <c r="B91" s="3">
        <v>43861</v>
      </c>
      <c r="C91" s="5">
        <v>113.01</v>
      </c>
      <c r="D91" s="5"/>
      <c r="E91" s="2" t="s">
        <v>66</v>
      </c>
    </row>
    <row r="92" spans="1:5" x14ac:dyDescent="0.25">
      <c r="B92" s="3">
        <v>43889</v>
      </c>
      <c r="C92" s="5">
        <v>112.49</v>
      </c>
      <c r="D92" s="5"/>
      <c r="E92" s="2" t="s">
        <v>66</v>
      </c>
    </row>
    <row r="93" spans="1:5" x14ac:dyDescent="0.25">
      <c r="B93" s="3">
        <v>43921</v>
      </c>
      <c r="C93" s="5">
        <v>112.97</v>
      </c>
      <c r="D93" s="5"/>
      <c r="E93" s="2" t="s">
        <v>66</v>
      </c>
    </row>
    <row r="94" spans="1:5" x14ac:dyDescent="0.25">
      <c r="C94" s="7" t="s">
        <v>442</v>
      </c>
      <c r="D94" s="7">
        <f>SUM(C82:C93)</f>
        <v>1359.2</v>
      </c>
    </row>
    <row r="95" spans="1:5" x14ac:dyDescent="0.25">
      <c r="A95" s="1" t="s">
        <v>68</v>
      </c>
      <c r="B95" s="3">
        <v>43672</v>
      </c>
      <c r="C95" s="5">
        <v>20</v>
      </c>
      <c r="D95" s="5"/>
      <c r="E95" s="2" t="s">
        <v>69</v>
      </c>
    </row>
    <row r="96" spans="1:5" x14ac:dyDescent="0.25">
      <c r="B96" s="3">
        <v>43790</v>
      </c>
      <c r="C96" s="5">
        <v>40</v>
      </c>
      <c r="D96" s="5"/>
      <c r="E96" s="2" t="s">
        <v>70</v>
      </c>
    </row>
    <row r="97" spans="1:9" x14ac:dyDescent="0.25">
      <c r="B97" s="3">
        <v>43875</v>
      </c>
      <c r="C97" s="5">
        <v>41.5</v>
      </c>
      <c r="D97" s="5"/>
      <c r="E97" s="19" t="s">
        <v>507</v>
      </c>
      <c r="I97" s="19"/>
    </row>
    <row r="98" spans="1:9" x14ac:dyDescent="0.25">
      <c r="C98" s="7" t="s">
        <v>442</v>
      </c>
      <c r="D98" s="7">
        <f>SUM(C95:C97)</f>
        <v>101.5</v>
      </c>
    </row>
    <row r="99" spans="1:9" x14ac:dyDescent="0.25">
      <c r="A99" s="1" t="s">
        <v>508</v>
      </c>
      <c r="B99" s="3">
        <v>43896</v>
      </c>
      <c r="C99" s="5">
        <v>4800</v>
      </c>
      <c r="D99" s="7"/>
    </row>
    <row r="100" spans="1:9" x14ac:dyDescent="0.25">
      <c r="A100" s="1"/>
      <c r="C100" s="7" t="s">
        <v>442</v>
      </c>
      <c r="D100" s="7">
        <f>C99</f>
        <v>4800</v>
      </c>
      <c r="E100" s="2" t="s">
        <v>509</v>
      </c>
    </row>
    <row r="101" spans="1:9" x14ac:dyDescent="0.25">
      <c r="A101" s="1" t="s">
        <v>71</v>
      </c>
      <c r="B101" s="3">
        <v>43641</v>
      </c>
      <c r="C101" s="5">
        <v>65.45</v>
      </c>
      <c r="D101" s="5"/>
      <c r="E101" s="2" t="s">
        <v>72</v>
      </c>
    </row>
    <row r="102" spans="1:9" x14ac:dyDescent="0.25">
      <c r="A102" s="1"/>
      <c r="B102" s="3">
        <v>43920</v>
      </c>
      <c r="C102" s="5">
        <v>65.849999999999994</v>
      </c>
      <c r="D102" s="5"/>
      <c r="E102" s="2" t="s">
        <v>510</v>
      </c>
    </row>
    <row r="103" spans="1:9" x14ac:dyDescent="0.25">
      <c r="A103" s="1"/>
      <c r="B103" s="3">
        <v>43920</v>
      </c>
      <c r="C103" s="5">
        <v>71.930000000000007</v>
      </c>
      <c r="D103" s="5"/>
      <c r="E103" s="2" t="s">
        <v>511</v>
      </c>
    </row>
    <row r="104" spans="1:9" x14ac:dyDescent="0.25">
      <c r="C104" s="7" t="s">
        <v>442</v>
      </c>
      <c r="D104" s="7">
        <f>SUM(C101:C103)</f>
        <v>203.23000000000002</v>
      </c>
    </row>
    <row r="105" spans="1:9" x14ac:dyDescent="0.25">
      <c r="A105" s="1" t="s">
        <v>73</v>
      </c>
      <c r="B105" s="3">
        <v>43560</v>
      </c>
      <c r="C105" s="5">
        <v>611.37</v>
      </c>
      <c r="D105" s="5"/>
      <c r="E105" s="2" t="s">
        <v>483</v>
      </c>
      <c r="F105" s="5"/>
      <c r="H105" s="5"/>
    </row>
    <row r="106" spans="1:9" x14ac:dyDescent="0.25">
      <c r="B106" s="3">
        <v>43567</v>
      </c>
      <c r="C106" s="5">
        <v>445.7</v>
      </c>
      <c r="D106" s="5"/>
      <c r="E106" s="2" t="s">
        <v>482</v>
      </c>
      <c r="H106" s="5"/>
    </row>
    <row r="107" spans="1:9" x14ac:dyDescent="0.25">
      <c r="B107" s="3">
        <v>43581</v>
      </c>
      <c r="C107" s="5">
        <v>1101.2</v>
      </c>
      <c r="D107" s="5"/>
      <c r="E107" s="2" t="s">
        <v>481</v>
      </c>
    </row>
    <row r="108" spans="1:9" x14ac:dyDescent="0.25">
      <c r="B108" s="3">
        <v>43581</v>
      </c>
      <c r="C108" s="5">
        <v>1084.2</v>
      </c>
      <c r="D108" s="5"/>
      <c r="E108" s="2" t="s">
        <v>480</v>
      </c>
    </row>
    <row r="109" spans="1:9" x14ac:dyDescent="0.25">
      <c r="B109" s="3">
        <v>43595</v>
      </c>
      <c r="C109" s="5">
        <v>1032.51</v>
      </c>
      <c r="D109" s="5"/>
      <c r="E109" s="2" t="s">
        <v>479</v>
      </c>
    </row>
    <row r="110" spans="1:9" x14ac:dyDescent="0.25">
      <c r="B110" s="3">
        <v>43592</v>
      </c>
      <c r="C110" s="5">
        <v>1231.24</v>
      </c>
      <c r="D110" s="5"/>
      <c r="E110" s="2" t="s">
        <v>478</v>
      </c>
    </row>
    <row r="111" spans="1:9" x14ac:dyDescent="0.25">
      <c r="B111" s="3">
        <v>43602</v>
      </c>
      <c r="C111" s="5">
        <v>1043.52</v>
      </c>
      <c r="D111" s="5"/>
      <c r="E111" s="2" t="s">
        <v>477</v>
      </c>
    </row>
    <row r="112" spans="1:9" x14ac:dyDescent="0.25">
      <c r="B112" s="3">
        <v>43609</v>
      </c>
      <c r="C112" s="5">
        <v>1315.42</v>
      </c>
      <c r="D112" s="5"/>
      <c r="E112" s="2" t="s">
        <v>476</v>
      </c>
    </row>
    <row r="113" spans="2:5" x14ac:dyDescent="0.25">
      <c r="B113" s="3">
        <v>43616</v>
      </c>
      <c r="C113" s="5">
        <v>1027.01</v>
      </c>
      <c r="D113" s="5"/>
      <c r="E113" s="2" t="s">
        <v>475</v>
      </c>
    </row>
    <row r="114" spans="2:5" x14ac:dyDescent="0.25">
      <c r="B114" s="3">
        <v>43623</v>
      </c>
      <c r="C114" s="5">
        <v>1247.21</v>
      </c>
      <c r="D114" s="5"/>
      <c r="E114" s="2" t="s">
        <v>474</v>
      </c>
    </row>
    <row r="115" spans="2:5" x14ac:dyDescent="0.25">
      <c r="B115" s="3">
        <v>43630</v>
      </c>
      <c r="C115" s="5">
        <v>1282.3800000000001</v>
      </c>
      <c r="D115" s="5"/>
      <c r="E115" s="2" t="s">
        <v>473</v>
      </c>
    </row>
    <row r="116" spans="2:5" x14ac:dyDescent="0.25">
      <c r="B116" s="3">
        <v>43641</v>
      </c>
      <c r="C116" s="5">
        <v>1049.79</v>
      </c>
      <c r="D116" s="5"/>
      <c r="E116" s="2" t="s">
        <v>472</v>
      </c>
    </row>
    <row r="117" spans="2:5" x14ac:dyDescent="0.25">
      <c r="B117" s="3">
        <v>43644</v>
      </c>
      <c r="C117" s="5">
        <v>1511.31</v>
      </c>
      <c r="D117" s="5"/>
      <c r="E117" s="2" t="s">
        <v>471</v>
      </c>
    </row>
    <row r="118" spans="2:5" x14ac:dyDescent="0.25">
      <c r="B118" s="3">
        <v>43651</v>
      </c>
      <c r="C118" s="5">
        <v>1418.79</v>
      </c>
      <c r="D118" s="5"/>
      <c r="E118" s="2" t="s">
        <v>487</v>
      </c>
    </row>
    <row r="119" spans="2:5" x14ac:dyDescent="0.25">
      <c r="B119" s="3">
        <v>43658</v>
      </c>
      <c r="C119" s="5">
        <v>1020.01</v>
      </c>
      <c r="D119" s="5"/>
      <c r="E119" s="2" t="s">
        <v>470</v>
      </c>
    </row>
    <row r="120" spans="2:5" x14ac:dyDescent="0.25">
      <c r="B120" s="3">
        <v>43665</v>
      </c>
      <c r="C120" s="5">
        <v>1983.34</v>
      </c>
      <c r="D120" s="5"/>
      <c r="E120" s="2" t="s">
        <v>469</v>
      </c>
    </row>
    <row r="121" spans="2:5" x14ac:dyDescent="0.25">
      <c r="B121" s="3">
        <v>43672</v>
      </c>
      <c r="C121" s="5">
        <v>1606.25</v>
      </c>
      <c r="D121" s="5"/>
      <c r="E121" s="2" t="s">
        <v>468</v>
      </c>
    </row>
    <row r="122" spans="2:5" x14ac:dyDescent="0.25">
      <c r="B122" s="3">
        <v>43679</v>
      </c>
      <c r="C122" s="5">
        <v>1113.49</v>
      </c>
      <c r="D122" s="5"/>
      <c r="E122" s="2" t="s">
        <v>467</v>
      </c>
    </row>
    <row r="123" spans="2:5" x14ac:dyDescent="0.25">
      <c r="B123" s="3">
        <v>43686</v>
      </c>
      <c r="C123" s="5">
        <v>1487.82</v>
      </c>
      <c r="D123" s="5"/>
      <c r="E123" s="2" t="s">
        <v>466</v>
      </c>
    </row>
    <row r="124" spans="2:5" x14ac:dyDescent="0.25">
      <c r="B124" s="3">
        <v>43696</v>
      </c>
      <c r="C124" s="5">
        <v>1567.6</v>
      </c>
      <c r="D124" s="5"/>
      <c r="E124" s="2" t="s">
        <v>465</v>
      </c>
    </row>
    <row r="125" spans="2:5" x14ac:dyDescent="0.25">
      <c r="B125" s="3">
        <v>43700</v>
      </c>
      <c r="C125" s="5">
        <v>1369.99</v>
      </c>
      <c r="D125" s="5"/>
      <c r="E125" s="2" t="s">
        <v>464</v>
      </c>
    </row>
    <row r="126" spans="2:5" x14ac:dyDescent="0.25">
      <c r="B126" s="3">
        <v>43707</v>
      </c>
      <c r="C126" s="5">
        <v>1595.36</v>
      </c>
      <c r="D126" s="5"/>
      <c r="E126" s="2" t="s">
        <v>463</v>
      </c>
    </row>
    <row r="127" spans="2:5" x14ac:dyDescent="0.25">
      <c r="B127" s="3">
        <v>43714</v>
      </c>
      <c r="C127" s="5">
        <v>1356.6</v>
      </c>
      <c r="D127" s="5"/>
      <c r="E127" s="2" t="s">
        <v>462</v>
      </c>
    </row>
    <row r="128" spans="2:5" x14ac:dyDescent="0.25">
      <c r="B128" s="3">
        <v>43721</v>
      </c>
      <c r="C128" s="5">
        <v>1544.7</v>
      </c>
      <c r="D128" s="5"/>
      <c r="E128" s="2" t="s">
        <v>461</v>
      </c>
    </row>
    <row r="129" spans="2:5" x14ac:dyDescent="0.25">
      <c r="B129" s="3">
        <v>43728</v>
      </c>
      <c r="C129" s="5">
        <v>643.34</v>
      </c>
      <c r="D129" s="5"/>
      <c r="E129" s="2" t="s">
        <v>460</v>
      </c>
    </row>
    <row r="130" spans="2:5" x14ac:dyDescent="0.25">
      <c r="B130" s="3">
        <v>43735</v>
      </c>
      <c r="C130" s="5">
        <v>1358.56</v>
      </c>
      <c r="D130" s="5"/>
      <c r="E130" s="2" t="s">
        <v>459</v>
      </c>
    </row>
    <row r="131" spans="2:5" x14ac:dyDescent="0.25">
      <c r="B131" s="3">
        <v>43749</v>
      </c>
      <c r="C131" s="5">
        <v>1587.36</v>
      </c>
      <c r="D131" s="5"/>
      <c r="E131" s="2" t="s">
        <v>458</v>
      </c>
    </row>
    <row r="132" spans="2:5" x14ac:dyDescent="0.25">
      <c r="B132" s="3">
        <v>43742</v>
      </c>
      <c r="C132" s="5">
        <v>1531.95</v>
      </c>
      <c r="D132" s="5"/>
      <c r="E132" s="2" t="s">
        <v>457</v>
      </c>
    </row>
    <row r="133" spans="2:5" x14ac:dyDescent="0.25">
      <c r="B133" s="3">
        <v>43756</v>
      </c>
      <c r="C133" s="5">
        <v>1358.14</v>
      </c>
      <c r="D133" s="5"/>
      <c r="E133" s="2" t="s">
        <v>456</v>
      </c>
    </row>
    <row r="134" spans="2:5" x14ac:dyDescent="0.25">
      <c r="B134" s="3">
        <v>43763</v>
      </c>
      <c r="C134" s="5">
        <v>1389.54</v>
      </c>
      <c r="D134" s="5"/>
      <c r="E134" s="2" t="s">
        <v>455</v>
      </c>
    </row>
    <row r="135" spans="2:5" x14ac:dyDescent="0.25">
      <c r="B135" s="3">
        <v>43770</v>
      </c>
      <c r="C135" s="5">
        <v>1598.73</v>
      </c>
      <c r="D135" s="5"/>
      <c r="E135" s="2" t="s">
        <v>454</v>
      </c>
    </row>
    <row r="136" spans="2:5" x14ac:dyDescent="0.25">
      <c r="B136" s="3">
        <v>43788</v>
      </c>
      <c r="C136" s="5">
        <v>1622.53</v>
      </c>
      <c r="D136" s="5"/>
      <c r="E136" s="2" t="s">
        <v>453</v>
      </c>
    </row>
    <row r="137" spans="2:5" x14ac:dyDescent="0.25">
      <c r="B137" s="3">
        <v>43788</v>
      </c>
      <c r="C137" s="5">
        <v>1114.1400000000001</v>
      </c>
      <c r="D137" s="5"/>
      <c r="E137" s="2" t="s">
        <v>452</v>
      </c>
    </row>
    <row r="138" spans="2:5" x14ac:dyDescent="0.25">
      <c r="B138" s="9">
        <v>43788</v>
      </c>
      <c r="C138" s="10">
        <v>428.48</v>
      </c>
      <c r="D138" s="10"/>
      <c r="E138" s="11" t="s">
        <v>451</v>
      </c>
    </row>
    <row r="139" spans="2:5" x14ac:dyDescent="0.25">
      <c r="B139" s="3">
        <v>43801</v>
      </c>
      <c r="C139" s="5">
        <v>468.65</v>
      </c>
      <c r="D139" s="5"/>
      <c r="E139" s="2" t="s">
        <v>445</v>
      </c>
    </row>
    <row r="140" spans="2:5" x14ac:dyDescent="0.25">
      <c r="B140" s="3">
        <v>43805</v>
      </c>
      <c r="C140" s="5">
        <v>291.23</v>
      </c>
      <c r="D140" s="5"/>
      <c r="E140" s="2" t="s">
        <v>446</v>
      </c>
    </row>
    <row r="141" spans="2:5" x14ac:dyDescent="0.25">
      <c r="B141" s="3">
        <v>43812</v>
      </c>
      <c r="C141" s="5">
        <v>187.46</v>
      </c>
      <c r="D141" s="5"/>
      <c r="E141" s="2" t="s">
        <v>447</v>
      </c>
    </row>
    <row r="142" spans="2:5" x14ac:dyDescent="0.25">
      <c r="B142" s="3">
        <v>43819</v>
      </c>
      <c r="C142" s="5">
        <v>461.96</v>
      </c>
      <c r="D142" s="5"/>
      <c r="E142" s="2" t="s">
        <v>448</v>
      </c>
    </row>
    <row r="143" spans="2:5" x14ac:dyDescent="0.25">
      <c r="B143" s="3">
        <v>43826</v>
      </c>
      <c r="C143" s="5">
        <v>338.1</v>
      </c>
      <c r="D143" s="5"/>
      <c r="E143" s="2" t="s">
        <v>449</v>
      </c>
    </row>
    <row r="144" spans="2:5" x14ac:dyDescent="0.25">
      <c r="B144" s="3">
        <v>43826</v>
      </c>
      <c r="C144" s="5">
        <v>311.32</v>
      </c>
      <c r="D144" s="5"/>
      <c r="E144" s="2" t="s">
        <v>450</v>
      </c>
    </row>
    <row r="145" spans="1:8" x14ac:dyDescent="0.25">
      <c r="B145" s="3">
        <v>43840</v>
      </c>
      <c r="C145" s="5">
        <v>441.87</v>
      </c>
      <c r="D145" s="5"/>
      <c r="E145" s="2" t="s">
        <v>512</v>
      </c>
    </row>
    <row r="146" spans="1:8" x14ac:dyDescent="0.25">
      <c r="B146" s="3">
        <v>43847</v>
      </c>
      <c r="C146" s="5">
        <v>294.58</v>
      </c>
      <c r="D146" s="5"/>
      <c r="E146" s="2" t="s">
        <v>513</v>
      </c>
    </row>
    <row r="147" spans="1:8" x14ac:dyDescent="0.25">
      <c r="B147" s="3">
        <v>43847</v>
      </c>
      <c r="C147" s="5">
        <v>388.31</v>
      </c>
      <c r="D147" s="5"/>
      <c r="E147" s="2" t="s">
        <v>514</v>
      </c>
    </row>
    <row r="148" spans="1:8" x14ac:dyDescent="0.25">
      <c r="B148" s="3">
        <v>43861</v>
      </c>
      <c r="C148" s="5">
        <v>147.29</v>
      </c>
      <c r="D148" s="5"/>
      <c r="E148" s="2" t="s">
        <v>515</v>
      </c>
    </row>
    <row r="149" spans="1:8" x14ac:dyDescent="0.25">
      <c r="B149" s="3">
        <v>43861</v>
      </c>
      <c r="C149" s="5">
        <v>328.06</v>
      </c>
      <c r="D149" s="5"/>
      <c r="E149" s="2" t="s">
        <v>516</v>
      </c>
    </row>
    <row r="150" spans="1:8" x14ac:dyDescent="0.25">
      <c r="B150" s="3">
        <v>43896</v>
      </c>
      <c r="C150" s="5">
        <v>364.88</v>
      </c>
      <c r="D150" s="5"/>
      <c r="E150" s="2" t="s">
        <v>517</v>
      </c>
    </row>
    <row r="151" spans="1:8" x14ac:dyDescent="0.25">
      <c r="B151" s="3">
        <v>43896</v>
      </c>
      <c r="C151" s="5">
        <v>428.48</v>
      </c>
      <c r="D151" s="5"/>
      <c r="E151" s="2" t="s">
        <v>518</v>
      </c>
    </row>
    <row r="152" spans="1:8" x14ac:dyDescent="0.25">
      <c r="C152" s="7" t="s">
        <v>442</v>
      </c>
      <c r="D152" s="7">
        <f>SUM(C105:C151)</f>
        <v>47131.770000000004</v>
      </c>
      <c r="F152" s="5"/>
      <c r="G152" s="5"/>
      <c r="H152" s="2"/>
    </row>
    <row r="153" spans="1:8" x14ac:dyDescent="0.25">
      <c r="A153" s="1" t="s">
        <v>74</v>
      </c>
      <c r="B153" s="3">
        <v>43581</v>
      </c>
      <c r="C153" s="5">
        <v>586.77</v>
      </c>
      <c r="D153" s="5"/>
      <c r="E153" s="2" t="s">
        <v>75</v>
      </c>
    </row>
    <row r="154" spans="1:8" x14ac:dyDescent="0.25">
      <c r="B154" s="3">
        <v>43672</v>
      </c>
      <c r="C154" s="5">
        <v>3402.11</v>
      </c>
      <c r="D154" s="5"/>
      <c r="E154" s="2" t="s">
        <v>76</v>
      </c>
    </row>
    <row r="155" spans="1:8" x14ac:dyDescent="0.25">
      <c r="B155" s="3">
        <v>43770</v>
      </c>
      <c r="C155" s="5">
        <v>599.21</v>
      </c>
      <c r="D155" s="5"/>
      <c r="E155" s="2" t="s">
        <v>77</v>
      </c>
    </row>
    <row r="156" spans="1:8" x14ac:dyDescent="0.25">
      <c r="B156" s="3">
        <v>43801</v>
      </c>
      <c r="C156" s="5">
        <v>101</v>
      </c>
      <c r="D156" s="5"/>
      <c r="E156" s="2" t="s">
        <v>78</v>
      </c>
    </row>
    <row r="157" spans="1:8" x14ac:dyDescent="0.25">
      <c r="B157" s="3">
        <v>43854</v>
      </c>
      <c r="C157" s="5">
        <v>237.77</v>
      </c>
      <c r="D157" s="5"/>
      <c r="E157" s="2" t="s">
        <v>519</v>
      </c>
    </row>
    <row r="158" spans="1:8" x14ac:dyDescent="0.25">
      <c r="B158" s="3">
        <v>43896</v>
      </c>
      <c r="C158" s="5">
        <v>1082.3</v>
      </c>
      <c r="D158" s="5"/>
      <c r="E158" s="2" t="s">
        <v>520</v>
      </c>
    </row>
    <row r="159" spans="1:8" x14ac:dyDescent="0.25">
      <c r="B159" s="3"/>
      <c r="C159" s="7" t="s">
        <v>442</v>
      </c>
      <c r="D159" s="7">
        <f>SUM(C153:C158)</f>
        <v>6009.1600000000008</v>
      </c>
      <c r="E159" s="2"/>
    </row>
    <row r="160" spans="1:8" x14ac:dyDescent="0.25">
      <c r="A160" s="1" t="s">
        <v>79</v>
      </c>
      <c r="B160" s="3">
        <v>43801</v>
      </c>
      <c r="C160" s="5">
        <v>30</v>
      </c>
      <c r="D160" s="5"/>
      <c r="E160" s="2" t="s">
        <v>80</v>
      </c>
    </row>
    <row r="161" spans="1:5" x14ac:dyDescent="0.25">
      <c r="A161" s="1"/>
      <c r="B161" s="3">
        <v>43882</v>
      </c>
      <c r="C161" s="5">
        <v>805.2</v>
      </c>
      <c r="D161" s="5"/>
      <c r="E161" s="2" t="s">
        <v>521</v>
      </c>
    </row>
    <row r="162" spans="1:5" x14ac:dyDescent="0.25">
      <c r="A162" s="1"/>
      <c r="B162" s="3">
        <v>43896</v>
      </c>
      <c r="C162" s="5">
        <v>100</v>
      </c>
      <c r="D162" s="5"/>
      <c r="E162" s="2" t="s">
        <v>80</v>
      </c>
    </row>
    <row r="163" spans="1:5" x14ac:dyDescent="0.25">
      <c r="A163" s="1"/>
      <c r="B163" s="3"/>
      <c r="C163" s="7" t="s">
        <v>442</v>
      </c>
      <c r="D163" s="7">
        <f>SUM(C160:C162)</f>
        <v>935.2</v>
      </c>
      <c r="E163" s="2"/>
    </row>
    <row r="164" spans="1:5" x14ac:dyDescent="0.25">
      <c r="A164" s="1" t="s">
        <v>522</v>
      </c>
      <c r="B164" s="3">
        <v>43920</v>
      </c>
      <c r="C164" s="5">
        <v>193.93</v>
      </c>
      <c r="D164" s="7"/>
      <c r="E164" s="2" t="s">
        <v>523</v>
      </c>
    </row>
    <row r="165" spans="1:5" x14ac:dyDescent="0.25">
      <c r="A165" s="1"/>
      <c r="B165" s="3"/>
      <c r="C165" s="7" t="s">
        <v>442</v>
      </c>
      <c r="D165" s="7">
        <f>C164</f>
        <v>193.93</v>
      </c>
      <c r="E165" s="2"/>
    </row>
    <row r="166" spans="1:5" x14ac:dyDescent="0.25">
      <c r="A166" s="1" t="s">
        <v>81</v>
      </c>
      <c r="B166" s="3">
        <v>43672</v>
      </c>
      <c r="C166" s="5">
        <v>2250</v>
      </c>
      <c r="D166" s="5"/>
      <c r="E166" s="2" t="s">
        <v>82</v>
      </c>
    </row>
    <row r="167" spans="1:5" x14ac:dyDescent="0.25">
      <c r="B167" s="3">
        <v>43704</v>
      </c>
      <c r="C167" s="5">
        <v>250</v>
      </c>
      <c r="D167" s="5"/>
      <c r="E167" s="2" t="s">
        <v>83</v>
      </c>
    </row>
    <row r="168" spans="1:5" x14ac:dyDescent="0.25">
      <c r="C168" s="7" t="s">
        <v>442</v>
      </c>
      <c r="D168" s="7">
        <f>SUM(C166:C167)</f>
        <v>2500</v>
      </c>
    </row>
    <row r="169" spans="1:5" x14ac:dyDescent="0.25">
      <c r="A169" s="1" t="s">
        <v>84</v>
      </c>
      <c r="B169" s="3">
        <v>43686</v>
      </c>
      <c r="C169" s="5">
        <v>80</v>
      </c>
      <c r="D169" s="5"/>
      <c r="E169" s="2" t="s">
        <v>85</v>
      </c>
    </row>
    <row r="170" spans="1:5" x14ac:dyDescent="0.25">
      <c r="B170" s="3">
        <v>43756</v>
      </c>
      <c r="C170" s="5">
        <v>40</v>
      </c>
      <c r="D170" s="5"/>
      <c r="E170" s="2" t="s">
        <v>86</v>
      </c>
    </row>
    <row r="171" spans="1:5" x14ac:dyDescent="0.25">
      <c r="B171" s="3">
        <v>43833</v>
      </c>
      <c r="C171" s="5">
        <v>40</v>
      </c>
      <c r="D171" s="5"/>
      <c r="E171" s="2" t="s">
        <v>524</v>
      </c>
    </row>
    <row r="172" spans="1:5" x14ac:dyDescent="0.25">
      <c r="C172" s="7" t="s">
        <v>442</v>
      </c>
      <c r="D172" s="7">
        <f>SUM(C169:C171)</f>
        <v>160</v>
      </c>
    </row>
    <row r="173" spans="1:5" x14ac:dyDescent="0.25">
      <c r="A173" s="1" t="s">
        <v>87</v>
      </c>
      <c r="B173" s="3">
        <v>43595</v>
      </c>
      <c r="C173" s="5">
        <v>715.5</v>
      </c>
      <c r="D173" s="5"/>
      <c r="E173" s="2" t="s">
        <v>88</v>
      </c>
    </row>
    <row r="174" spans="1:5" x14ac:dyDescent="0.25">
      <c r="B174" s="3">
        <v>43651</v>
      </c>
      <c r="C174" s="5">
        <v>93.66</v>
      </c>
      <c r="D174" s="5"/>
      <c r="E174" s="2" t="s">
        <v>89</v>
      </c>
    </row>
    <row r="175" spans="1:5" x14ac:dyDescent="0.25">
      <c r="B175" s="3">
        <v>43686</v>
      </c>
      <c r="C175" s="5">
        <v>139.69999999999999</v>
      </c>
      <c r="D175" s="5"/>
      <c r="E175" s="2" t="s">
        <v>90</v>
      </c>
    </row>
    <row r="176" spans="1:5" ht="30" customHeight="1" x14ac:dyDescent="0.25">
      <c r="B176" s="3">
        <v>43735</v>
      </c>
      <c r="C176" s="5">
        <v>438.87</v>
      </c>
      <c r="D176" s="5"/>
      <c r="E176" s="4" t="s">
        <v>91</v>
      </c>
    </row>
    <row r="177" spans="1:5" ht="30" customHeight="1" x14ac:dyDescent="0.25">
      <c r="B177" s="3">
        <v>43819</v>
      </c>
      <c r="C177" s="5">
        <v>217.66</v>
      </c>
      <c r="D177" s="5"/>
      <c r="E177" s="4" t="s">
        <v>92</v>
      </c>
    </row>
    <row r="178" spans="1:5" ht="30" customHeight="1" x14ac:dyDescent="0.25">
      <c r="B178" s="3">
        <v>43819</v>
      </c>
      <c r="C178" s="5">
        <v>820.29</v>
      </c>
      <c r="D178" s="5"/>
      <c r="E178" s="4" t="s">
        <v>93</v>
      </c>
    </row>
    <row r="179" spans="1:5" x14ac:dyDescent="0.25">
      <c r="C179" s="7" t="s">
        <v>442</v>
      </c>
      <c r="D179" s="7">
        <f>SUM(C173:C178)</f>
        <v>2425.6800000000003</v>
      </c>
    </row>
    <row r="180" spans="1:5" x14ac:dyDescent="0.25">
      <c r="A180" s="1" t="s">
        <v>94</v>
      </c>
      <c r="B180" s="3">
        <v>43644</v>
      </c>
      <c r="C180" s="5">
        <v>259.87</v>
      </c>
      <c r="D180" s="5"/>
      <c r="E180" s="2" t="s">
        <v>95</v>
      </c>
    </row>
    <row r="181" spans="1:5" x14ac:dyDescent="0.25">
      <c r="C181" s="7" t="s">
        <v>442</v>
      </c>
      <c r="D181" s="7">
        <f>C180</f>
        <v>259.87</v>
      </c>
    </row>
    <row r="182" spans="1:5" x14ac:dyDescent="0.25">
      <c r="A182" s="1" t="s">
        <v>96</v>
      </c>
      <c r="B182" s="3">
        <v>43595</v>
      </c>
      <c r="C182" s="5">
        <v>80</v>
      </c>
      <c r="D182" s="5"/>
      <c r="E182" s="2" t="s">
        <v>97</v>
      </c>
    </row>
    <row r="183" spans="1:5" x14ac:dyDescent="0.25">
      <c r="B183" s="3">
        <v>43644</v>
      </c>
      <c r="C183" s="5">
        <v>130</v>
      </c>
      <c r="D183" s="5"/>
      <c r="E183" s="2" t="s">
        <v>98</v>
      </c>
    </row>
    <row r="184" spans="1:5" x14ac:dyDescent="0.25">
      <c r="B184" s="3">
        <v>43686</v>
      </c>
      <c r="C184" s="5">
        <v>180</v>
      </c>
      <c r="D184" s="5"/>
      <c r="E184" s="2" t="s">
        <v>98</v>
      </c>
    </row>
    <row r="185" spans="1:5" x14ac:dyDescent="0.25">
      <c r="B185" s="3">
        <v>43788</v>
      </c>
      <c r="C185" s="5">
        <v>230</v>
      </c>
      <c r="D185" s="5"/>
      <c r="E185" s="2" t="s">
        <v>99</v>
      </c>
    </row>
    <row r="186" spans="1:5" x14ac:dyDescent="0.25">
      <c r="C186" s="7" t="s">
        <v>442</v>
      </c>
      <c r="D186" s="7">
        <f>SUM(C182:C185)</f>
        <v>620</v>
      </c>
    </row>
    <row r="187" spans="1:5" x14ac:dyDescent="0.25">
      <c r="A187" s="1" t="s">
        <v>100</v>
      </c>
      <c r="B187" s="3">
        <v>43602</v>
      </c>
      <c r="C187" s="5">
        <v>3483.5</v>
      </c>
      <c r="D187" s="5"/>
      <c r="E187" s="2" t="s">
        <v>102</v>
      </c>
    </row>
    <row r="188" spans="1:5" x14ac:dyDescent="0.25">
      <c r="B188" s="3">
        <v>43644</v>
      </c>
      <c r="C188" s="5">
        <v>1545.5</v>
      </c>
      <c r="D188" s="5"/>
      <c r="E188" s="2" t="s">
        <v>102</v>
      </c>
    </row>
    <row r="189" spans="1:5" x14ac:dyDescent="0.25">
      <c r="B189" s="3">
        <v>43763</v>
      </c>
      <c r="C189" s="5">
        <v>2225.98</v>
      </c>
      <c r="D189" s="5"/>
      <c r="E189" s="2" t="s">
        <v>102</v>
      </c>
    </row>
    <row r="190" spans="1:5" x14ac:dyDescent="0.25">
      <c r="B190" s="3">
        <v>43770</v>
      </c>
      <c r="C190" s="5">
        <v>5816</v>
      </c>
      <c r="D190" s="5"/>
      <c r="E190" s="2" t="s">
        <v>101</v>
      </c>
    </row>
    <row r="191" spans="1:5" x14ac:dyDescent="0.25">
      <c r="B191" s="3">
        <v>43805</v>
      </c>
      <c r="C191" s="5">
        <v>2787.5</v>
      </c>
      <c r="D191" s="5"/>
      <c r="E191" s="2" t="s">
        <v>103</v>
      </c>
    </row>
    <row r="192" spans="1:5" ht="29.25" customHeight="1" x14ac:dyDescent="0.25">
      <c r="B192" s="3">
        <v>43819</v>
      </c>
      <c r="C192" s="5">
        <v>500</v>
      </c>
      <c r="D192" s="5"/>
      <c r="E192" s="4" t="s">
        <v>104</v>
      </c>
    </row>
    <row r="193" spans="1:5" ht="29.25" customHeight="1" x14ac:dyDescent="0.25">
      <c r="B193" s="3">
        <v>43920</v>
      </c>
      <c r="C193" s="5">
        <v>3631.2</v>
      </c>
      <c r="D193" s="5"/>
      <c r="E193" s="2" t="s">
        <v>525</v>
      </c>
    </row>
    <row r="194" spans="1:5" ht="29.25" customHeight="1" x14ac:dyDescent="0.25">
      <c r="B194" s="3">
        <v>43921</v>
      </c>
      <c r="C194" s="5">
        <v>1515</v>
      </c>
      <c r="D194" s="5"/>
      <c r="E194" s="2" t="s">
        <v>525</v>
      </c>
    </row>
    <row r="195" spans="1:5" x14ac:dyDescent="0.25">
      <c r="C195" s="7" t="s">
        <v>442</v>
      </c>
      <c r="D195" s="7">
        <f>SUM(C187:C194)</f>
        <v>21504.68</v>
      </c>
    </row>
    <row r="196" spans="1:5" x14ac:dyDescent="0.25">
      <c r="A196" s="1" t="s">
        <v>105</v>
      </c>
      <c r="B196" s="3">
        <v>43581</v>
      </c>
      <c r="C196" s="5">
        <v>39.380000000000003</v>
      </c>
      <c r="D196" s="5"/>
      <c r="E196" s="2" t="s">
        <v>106</v>
      </c>
    </row>
    <row r="197" spans="1:5" x14ac:dyDescent="0.25">
      <c r="B197" s="3">
        <v>43581</v>
      </c>
      <c r="C197" s="5">
        <v>120.51</v>
      </c>
      <c r="D197" s="5"/>
      <c r="E197" s="2" t="s">
        <v>107</v>
      </c>
    </row>
    <row r="198" spans="1:5" x14ac:dyDescent="0.25">
      <c r="B198" s="3">
        <v>43665</v>
      </c>
      <c r="C198" s="5">
        <v>91.55</v>
      </c>
      <c r="D198" s="5"/>
      <c r="E198" s="2" t="s">
        <v>108</v>
      </c>
    </row>
    <row r="199" spans="1:5" x14ac:dyDescent="0.25">
      <c r="B199" s="3">
        <v>43665</v>
      </c>
      <c r="C199" s="5">
        <v>119.15</v>
      </c>
      <c r="D199" s="5"/>
      <c r="E199" s="2" t="s">
        <v>109</v>
      </c>
    </row>
    <row r="200" spans="1:5" x14ac:dyDescent="0.25">
      <c r="B200" s="3">
        <v>43707</v>
      </c>
      <c r="C200" s="5">
        <v>22.67</v>
      </c>
      <c r="D200" s="5"/>
      <c r="E200" s="2" t="s">
        <v>110</v>
      </c>
    </row>
    <row r="201" spans="1:5" x14ac:dyDescent="0.25">
      <c r="B201" s="3">
        <v>43788</v>
      </c>
      <c r="C201" s="5">
        <v>163.08000000000001</v>
      </c>
      <c r="D201" s="5"/>
      <c r="E201" s="2" t="s">
        <v>111</v>
      </c>
    </row>
    <row r="202" spans="1:5" x14ac:dyDescent="0.25">
      <c r="B202" s="3">
        <v>43788</v>
      </c>
      <c r="C202" s="5">
        <v>107.53</v>
      </c>
      <c r="D202" s="5"/>
      <c r="E202" s="2" t="s">
        <v>112</v>
      </c>
    </row>
    <row r="203" spans="1:5" x14ac:dyDescent="0.25">
      <c r="B203" s="3">
        <v>43788</v>
      </c>
      <c r="C203" s="5">
        <v>23.17</v>
      </c>
      <c r="D203" s="5"/>
      <c r="E203" s="2" t="s">
        <v>113</v>
      </c>
    </row>
    <row r="204" spans="1:5" x14ac:dyDescent="0.25">
      <c r="B204" s="3">
        <v>43786</v>
      </c>
      <c r="C204" s="5">
        <v>56.22</v>
      </c>
      <c r="D204" s="5"/>
      <c r="E204" s="2" t="s">
        <v>114</v>
      </c>
    </row>
    <row r="205" spans="1:5" x14ac:dyDescent="0.25">
      <c r="B205" s="3">
        <v>43875</v>
      </c>
      <c r="C205" s="5">
        <v>71.19</v>
      </c>
      <c r="D205" s="5"/>
      <c r="E205" s="2" t="s">
        <v>526</v>
      </c>
    </row>
    <row r="206" spans="1:5" x14ac:dyDescent="0.25">
      <c r="B206" s="3">
        <v>43875</v>
      </c>
      <c r="C206" s="5">
        <v>155.93</v>
      </c>
      <c r="D206" s="5"/>
      <c r="E206" s="2" t="s">
        <v>527</v>
      </c>
    </row>
    <row r="207" spans="1:5" x14ac:dyDescent="0.25">
      <c r="B207" s="3">
        <v>43875</v>
      </c>
      <c r="C207" s="5">
        <v>27.53</v>
      </c>
      <c r="D207" s="5"/>
      <c r="E207" s="2" t="s">
        <v>528</v>
      </c>
    </row>
    <row r="208" spans="1:5" x14ac:dyDescent="0.25">
      <c r="C208" s="7" t="s">
        <v>442</v>
      </c>
      <c r="D208" s="7">
        <f>SUM(C196:C207)</f>
        <v>997.91000000000008</v>
      </c>
    </row>
    <row r="209" spans="1:5" x14ac:dyDescent="0.25">
      <c r="A209" s="1" t="s">
        <v>115</v>
      </c>
      <c r="C209" s="5">
        <v>1577.7</v>
      </c>
      <c r="D209" s="5"/>
      <c r="E209" s="2" t="s">
        <v>116</v>
      </c>
    </row>
    <row r="210" spans="1:5" x14ac:dyDescent="0.25">
      <c r="C210" s="7" t="s">
        <v>442</v>
      </c>
      <c r="D210" s="7">
        <f>C209</f>
        <v>1577.7</v>
      </c>
    </row>
    <row r="211" spans="1:5" x14ac:dyDescent="0.25">
      <c r="A211" s="1" t="s">
        <v>117</v>
      </c>
      <c r="B211" s="3">
        <v>43578</v>
      </c>
      <c r="C211" s="5">
        <v>52.72</v>
      </c>
      <c r="D211" s="5"/>
      <c r="E211" s="2" t="s">
        <v>118</v>
      </c>
    </row>
    <row r="212" spans="1:5" x14ac:dyDescent="0.25">
      <c r="B212" s="3">
        <v>43608</v>
      </c>
      <c r="C212" s="5">
        <v>84.33</v>
      </c>
      <c r="D212" s="5"/>
      <c r="E212" s="2" t="s">
        <v>118</v>
      </c>
    </row>
    <row r="213" spans="1:5" x14ac:dyDescent="0.25">
      <c r="B213" s="3">
        <v>43640</v>
      </c>
      <c r="C213" s="5">
        <v>83.41</v>
      </c>
      <c r="D213" s="5"/>
      <c r="E213" s="2" t="s">
        <v>118</v>
      </c>
    </row>
    <row r="214" spans="1:5" x14ac:dyDescent="0.25">
      <c r="B214" s="3">
        <v>43669</v>
      </c>
      <c r="C214" s="5">
        <v>74.2</v>
      </c>
      <c r="D214" s="5"/>
      <c r="E214" s="2" t="s">
        <v>118</v>
      </c>
    </row>
    <row r="215" spans="1:5" x14ac:dyDescent="0.25">
      <c r="B215" s="3">
        <v>43700</v>
      </c>
      <c r="C215" s="5">
        <v>70.459999999999994</v>
      </c>
      <c r="D215" s="5"/>
      <c r="E215" s="2" t="s">
        <v>118</v>
      </c>
    </row>
    <row r="216" spans="1:5" x14ac:dyDescent="0.25">
      <c r="B216" s="3">
        <v>43731</v>
      </c>
      <c r="C216" s="5">
        <v>123.94</v>
      </c>
      <c r="D216" s="5"/>
      <c r="E216" s="2" t="s">
        <v>118</v>
      </c>
    </row>
    <row r="217" spans="1:5" x14ac:dyDescent="0.25">
      <c r="B217" s="3">
        <v>43761</v>
      </c>
      <c r="C217" s="5">
        <v>74.95</v>
      </c>
      <c r="D217" s="5"/>
      <c r="E217" s="2" t="s">
        <v>118</v>
      </c>
    </row>
    <row r="218" spans="1:5" x14ac:dyDescent="0.25">
      <c r="B218" s="3">
        <v>43794</v>
      </c>
      <c r="C218" s="5">
        <v>85.69</v>
      </c>
      <c r="D218" s="5"/>
      <c r="E218" s="2" t="s">
        <v>118</v>
      </c>
    </row>
    <row r="219" spans="1:5" x14ac:dyDescent="0.25">
      <c r="B219" s="3">
        <v>43822</v>
      </c>
      <c r="C219" s="5">
        <v>75.36</v>
      </c>
      <c r="D219" s="5"/>
      <c r="E219" s="2" t="s">
        <v>118</v>
      </c>
    </row>
    <row r="220" spans="1:5" x14ac:dyDescent="0.25">
      <c r="B220" s="3">
        <v>43853</v>
      </c>
      <c r="C220" s="5">
        <v>66.069999999999993</v>
      </c>
      <c r="D220" s="5"/>
      <c r="E220" s="2" t="s">
        <v>118</v>
      </c>
    </row>
    <row r="221" spans="1:5" x14ac:dyDescent="0.25">
      <c r="B221" s="3">
        <v>43885</v>
      </c>
      <c r="C221" s="5">
        <v>86.81</v>
      </c>
      <c r="D221" s="5"/>
      <c r="E221" s="2" t="s">
        <v>118</v>
      </c>
    </row>
    <row r="222" spans="1:5" x14ac:dyDescent="0.25">
      <c r="B222" s="3">
        <v>43913</v>
      </c>
      <c r="C222" s="5">
        <v>74.069999999999993</v>
      </c>
      <c r="D222" s="5"/>
      <c r="E222" s="2" t="s">
        <v>118</v>
      </c>
    </row>
    <row r="223" spans="1:5" x14ac:dyDescent="0.25">
      <c r="C223" s="7" t="s">
        <v>442</v>
      </c>
      <c r="D223" s="7">
        <f>SUM(C211:C222)</f>
        <v>952.01</v>
      </c>
    </row>
    <row r="224" spans="1:5" x14ac:dyDescent="0.25">
      <c r="A224" s="1" t="s">
        <v>444</v>
      </c>
      <c r="B224" s="3">
        <v>43600</v>
      </c>
      <c r="C224" s="5">
        <v>500</v>
      </c>
      <c r="D224" s="5"/>
      <c r="E224" s="2" t="s">
        <v>119</v>
      </c>
    </row>
    <row r="225" spans="1:5" x14ac:dyDescent="0.25">
      <c r="C225" s="7" t="s">
        <v>442</v>
      </c>
      <c r="D225" s="7">
        <f>C224</f>
        <v>500</v>
      </c>
    </row>
    <row r="226" spans="1:5" x14ac:dyDescent="0.25">
      <c r="A226" s="1" t="s">
        <v>120</v>
      </c>
      <c r="B226" s="3">
        <v>43644</v>
      </c>
      <c r="C226" s="5">
        <v>219.25</v>
      </c>
      <c r="D226" s="5"/>
      <c r="E226" s="2" t="s">
        <v>122</v>
      </c>
    </row>
    <row r="227" spans="1:5" ht="29.25" customHeight="1" x14ac:dyDescent="0.25">
      <c r="B227" s="3">
        <v>43707</v>
      </c>
      <c r="C227" s="5">
        <v>533.65</v>
      </c>
      <c r="D227" s="5"/>
      <c r="E227" s="4" t="s">
        <v>123</v>
      </c>
    </row>
    <row r="228" spans="1:5" x14ac:dyDescent="0.25">
      <c r="B228" s="3">
        <v>43735</v>
      </c>
      <c r="C228" s="5">
        <v>590</v>
      </c>
      <c r="D228" s="5"/>
      <c r="E228" s="2" t="s">
        <v>124</v>
      </c>
    </row>
    <row r="229" spans="1:5" x14ac:dyDescent="0.25">
      <c r="B229" s="3">
        <v>43735</v>
      </c>
      <c r="C229" s="5">
        <v>268</v>
      </c>
      <c r="D229" s="5"/>
      <c r="E229" s="2" t="s">
        <v>125</v>
      </c>
    </row>
    <row r="230" spans="1:5" ht="30.75" customHeight="1" x14ac:dyDescent="0.25">
      <c r="B230" s="3">
        <v>43735</v>
      </c>
      <c r="C230" s="5">
        <v>1627</v>
      </c>
      <c r="D230" s="5"/>
      <c r="E230" s="4" t="s">
        <v>126</v>
      </c>
    </row>
    <row r="231" spans="1:5" x14ac:dyDescent="0.25">
      <c r="B231" s="3">
        <v>43735</v>
      </c>
      <c r="C231" s="5">
        <v>449.25</v>
      </c>
      <c r="D231" s="5"/>
      <c r="E231" s="2" t="s">
        <v>127</v>
      </c>
    </row>
    <row r="232" spans="1:5" x14ac:dyDescent="0.25">
      <c r="B232" s="3">
        <v>43756</v>
      </c>
      <c r="C232" s="5">
        <v>277.8</v>
      </c>
      <c r="D232" s="5"/>
      <c r="E232" s="2" t="s">
        <v>128</v>
      </c>
    </row>
    <row r="233" spans="1:5" ht="30.75" customHeight="1" x14ac:dyDescent="0.25">
      <c r="B233" s="3">
        <v>43756</v>
      </c>
      <c r="C233" s="5">
        <v>173.9</v>
      </c>
      <c r="D233" s="5"/>
      <c r="E233" s="4" t="s">
        <v>129</v>
      </c>
    </row>
    <row r="234" spans="1:5" x14ac:dyDescent="0.25">
      <c r="B234" s="3">
        <v>43756</v>
      </c>
      <c r="C234" s="5">
        <v>785</v>
      </c>
      <c r="D234" s="5"/>
      <c r="E234" s="2" t="s">
        <v>130</v>
      </c>
    </row>
    <row r="235" spans="1:5" x14ac:dyDescent="0.25">
      <c r="B235" s="3">
        <v>43770</v>
      </c>
      <c r="C235" s="5">
        <v>235</v>
      </c>
      <c r="D235" s="5"/>
      <c r="E235" s="2" t="s">
        <v>131</v>
      </c>
    </row>
    <row r="236" spans="1:5" x14ac:dyDescent="0.25">
      <c r="B236" s="3">
        <v>43788</v>
      </c>
      <c r="C236" s="5">
        <v>94</v>
      </c>
      <c r="D236" s="5"/>
      <c r="E236" s="2" t="s">
        <v>132</v>
      </c>
    </row>
    <row r="237" spans="1:5" x14ac:dyDescent="0.25">
      <c r="B237" s="3">
        <v>43788</v>
      </c>
      <c r="C237" s="5">
        <v>235</v>
      </c>
      <c r="D237" s="5"/>
      <c r="E237" s="2" t="s">
        <v>133</v>
      </c>
    </row>
    <row r="238" spans="1:5" x14ac:dyDescent="0.25">
      <c r="B238" s="3">
        <v>43788</v>
      </c>
      <c r="C238" s="5">
        <v>310</v>
      </c>
      <c r="D238" s="5"/>
      <c r="E238" s="2" t="s">
        <v>134</v>
      </c>
    </row>
    <row r="239" spans="1:5" ht="30" customHeight="1" x14ac:dyDescent="0.25">
      <c r="B239" s="3">
        <v>43788</v>
      </c>
      <c r="C239" s="5">
        <v>302.89999999999998</v>
      </c>
      <c r="D239" s="5"/>
      <c r="E239" s="4" t="s">
        <v>135</v>
      </c>
    </row>
    <row r="240" spans="1:5" x14ac:dyDescent="0.25">
      <c r="B240" s="3">
        <v>43805</v>
      </c>
      <c r="C240" s="5">
        <v>316</v>
      </c>
      <c r="D240" s="5"/>
      <c r="E240" s="2" t="s">
        <v>136</v>
      </c>
    </row>
    <row r="241" spans="1:5" x14ac:dyDescent="0.25">
      <c r="B241" s="3">
        <v>43826</v>
      </c>
      <c r="C241" s="5">
        <v>22.4</v>
      </c>
      <c r="D241" s="5"/>
      <c r="E241" s="2" t="s">
        <v>121</v>
      </c>
    </row>
    <row r="242" spans="1:5" x14ac:dyDescent="0.25">
      <c r="B242" s="3">
        <v>43833</v>
      </c>
      <c r="C242" s="5">
        <v>66.5</v>
      </c>
      <c r="D242" s="5"/>
      <c r="E242" s="2" t="s">
        <v>529</v>
      </c>
    </row>
    <row r="243" spans="1:5" x14ac:dyDescent="0.25">
      <c r="C243" s="7" t="s">
        <v>442</v>
      </c>
      <c r="D243" s="7">
        <f>SUM(C226:C242)</f>
        <v>6505.65</v>
      </c>
    </row>
    <row r="244" spans="1:5" x14ac:dyDescent="0.25">
      <c r="A244" s="1" t="s">
        <v>530</v>
      </c>
      <c r="B244" s="3">
        <v>43903</v>
      </c>
      <c r="C244" s="5">
        <v>65</v>
      </c>
      <c r="D244" s="7"/>
      <c r="E244" s="2" t="s">
        <v>531</v>
      </c>
    </row>
    <row r="245" spans="1:5" x14ac:dyDescent="0.25">
      <c r="C245" s="7" t="s">
        <v>442</v>
      </c>
      <c r="D245" s="7">
        <f>C244</f>
        <v>65</v>
      </c>
    </row>
    <row r="246" spans="1:5" x14ac:dyDescent="0.25">
      <c r="A246" s="1" t="s">
        <v>137</v>
      </c>
      <c r="B246" s="3">
        <v>43782</v>
      </c>
      <c r="C246" s="5">
        <v>251.62</v>
      </c>
      <c r="D246" s="5"/>
      <c r="E246" s="2" t="s">
        <v>138</v>
      </c>
    </row>
    <row r="247" spans="1:5" x14ac:dyDescent="0.25">
      <c r="B247" s="3">
        <v>43812</v>
      </c>
      <c r="C247" s="5">
        <v>63.15</v>
      </c>
      <c r="D247" s="5"/>
      <c r="E247" s="2" t="s">
        <v>139</v>
      </c>
    </row>
    <row r="248" spans="1:5" x14ac:dyDescent="0.25">
      <c r="C248" s="7" t="s">
        <v>442</v>
      </c>
      <c r="D248" s="7">
        <f>SUM(C246:C247)</f>
        <v>314.77</v>
      </c>
    </row>
    <row r="249" spans="1:5" x14ac:dyDescent="0.25">
      <c r="A249" s="1" t="s">
        <v>140</v>
      </c>
      <c r="B249" s="3">
        <v>43602</v>
      </c>
      <c r="C249" s="5">
        <v>619.71</v>
      </c>
      <c r="D249" s="5"/>
      <c r="E249" s="2" t="s">
        <v>141</v>
      </c>
    </row>
    <row r="250" spans="1:5" x14ac:dyDescent="0.25">
      <c r="C250" s="7" t="s">
        <v>442</v>
      </c>
      <c r="D250" s="7">
        <f>SUM(C248:C249)</f>
        <v>619.71</v>
      </c>
    </row>
    <row r="251" spans="1:5" x14ac:dyDescent="0.25">
      <c r="A251" s="1" t="s">
        <v>142</v>
      </c>
      <c r="B251" s="3">
        <v>43581</v>
      </c>
      <c r="C251" s="5">
        <v>264.33</v>
      </c>
      <c r="D251" s="5"/>
      <c r="E251" s="2" t="s">
        <v>143</v>
      </c>
    </row>
    <row r="252" spans="1:5" x14ac:dyDescent="0.25">
      <c r="B252" s="3">
        <v>43581</v>
      </c>
      <c r="C252" s="5">
        <v>43.34</v>
      </c>
      <c r="D252" s="5"/>
      <c r="E252" s="2" t="s">
        <v>144</v>
      </c>
    </row>
    <row r="253" spans="1:5" x14ac:dyDescent="0.25">
      <c r="B253" s="3">
        <v>43616</v>
      </c>
      <c r="C253" s="5">
        <v>277.27999999999997</v>
      </c>
      <c r="D253" s="5"/>
      <c r="E253" s="2" t="s">
        <v>145</v>
      </c>
    </row>
    <row r="254" spans="1:5" x14ac:dyDescent="0.25">
      <c r="B254" s="3">
        <v>43616</v>
      </c>
      <c r="C254" s="5">
        <v>45.46</v>
      </c>
      <c r="D254" s="5"/>
      <c r="E254" s="2" t="s">
        <v>146</v>
      </c>
    </row>
    <row r="255" spans="1:5" x14ac:dyDescent="0.25">
      <c r="B255" s="3">
        <v>43644</v>
      </c>
      <c r="C255" s="5">
        <v>277.27999999999997</v>
      </c>
      <c r="D255" s="5"/>
      <c r="E255" s="2" t="s">
        <v>147</v>
      </c>
    </row>
    <row r="256" spans="1:5" x14ac:dyDescent="0.25">
      <c r="B256" s="3">
        <v>43644</v>
      </c>
      <c r="C256" s="5">
        <v>45.46</v>
      </c>
      <c r="D256" s="5"/>
      <c r="E256" s="2" t="s">
        <v>148</v>
      </c>
    </row>
    <row r="257" spans="2:5" x14ac:dyDescent="0.25">
      <c r="B257" s="3">
        <v>43672</v>
      </c>
      <c r="C257" s="5">
        <v>45.46</v>
      </c>
      <c r="D257" s="5"/>
      <c r="E257" s="2" t="s">
        <v>149</v>
      </c>
    </row>
    <row r="258" spans="2:5" x14ac:dyDescent="0.25">
      <c r="B258" s="3">
        <v>43672</v>
      </c>
      <c r="C258" s="5">
        <v>277.27999999999997</v>
      </c>
      <c r="D258" s="5"/>
      <c r="E258" s="2" t="s">
        <v>150</v>
      </c>
    </row>
    <row r="259" spans="2:5" x14ac:dyDescent="0.25">
      <c r="B259" s="3">
        <v>43714</v>
      </c>
      <c r="C259" s="5">
        <v>277.27999999999997</v>
      </c>
      <c r="D259" s="5"/>
      <c r="E259" s="2" t="s">
        <v>151</v>
      </c>
    </row>
    <row r="260" spans="2:5" x14ac:dyDescent="0.25">
      <c r="B260" s="3">
        <v>43714</v>
      </c>
      <c r="C260" s="5">
        <v>45.46</v>
      </c>
      <c r="D260" s="5"/>
      <c r="E260" s="2" t="s">
        <v>152</v>
      </c>
    </row>
    <row r="261" spans="2:5" x14ac:dyDescent="0.25">
      <c r="B261" s="3">
        <v>43728</v>
      </c>
      <c r="C261" s="5">
        <v>45.46</v>
      </c>
      <c r="D261" s="5"/>
      <c r="E261" s="2" t="s">
        <v>153</v>
      </c>
    </row>
    <row r="262" spans="2:5" x14ac:dyDescent="0.25">
      <c r="B262" s="3">
        <v>43728</v>
      </c>
      <c r="C262" s="5">
        <v>277.27999999999997</v>
      </c>
      <c r="D262" s="5"/>
      <c r="E262" s="2" t="s">
        <v>154</v>
      </c>
    </row>
    <row r="263" spans="2:5" x14ac:dyDescent="0.25">
      <c r="B263" s="3">
        <v>43756</v>
      </c>
      <c r="C263" s="5">
        <v>277.27999999999997</v>
      </c>
      <c r="D263" s="5"/>
      <c r="E263" s="2" t="s">
        <v>155</v>
      </c>
    </row>
    <row r="264" spans="2:5" x14ac:dyDescent="0.25">
      <c r="B264" s="3">
        <v>43756</v>
      </c>
      <c r="C264" s="5">
        <v>45.46</v>
      </c>
      <c r="D264" s="5"/>
      <c r="E264" s="2" t="s">
        <v>155</v>
      </c>
    </row>
    <row r="265" spans="2:5" x14ac:dyDescent="0.25">
      <c r="B265" s="3">
        <v>43788</v>
      </c>
      <c r="C265" s="5">
        <v>277.27999999999997</v>
      </c>
      <c r="D265" s="5"/>
      <c r="E265" s="2" t="s">
        <v>156</v>
      </c>
    </row>
    <row r="266" spans="2:5" x14ac:dyDescent="0.25">
      <c r="B266" s="3">
        <v>43788</v>
      </c>
      <c r="C266" s="5">
        <v>45.46</v>
      </c>
      <c r="D266" s="5"/>
      <c r="E266" s="2" t="s">
        <v>157</v>
      </c>
    </row>
    <row r="267" spans="2:5" ht="30.75" customHeight="1" x14ac:dyDescent="0.25">
      <c r="B267" s="3">
        <v>43805</v>
      </c>
      <c r="C267" s="5">
        <v>60</v>
      </c>
      <c r="D267" s="5"/>
      <c r="E267" s="4" t="s">
        <v>158</v>
      </c>
    </row>
    <row r="268" spans="2:5" x14ac:dyDescent="0.25">
      <c r="B268" s="3">
        <v>43805</v>
      </c>
      <c r="C268" s="5">
        <v>277.27999999999997</v>
      </c>
      <c r="D268" s="5"/>
      <c r="E268" s="2" t="s">
        <v>159</v>
      </c>
    </row>
    <row r="269" spans="2:5" x14ac:dyDescent="0.25">
      <c r="B269" s="3">
        <v>43805</v>
      </c>
      <c r="C269" s="5">
        <v>45.46</v>
      </c>
      <c r="D269" s="5"/>
      <c r="E269" s="2" t="s">
        <v>160</v>
      </c>
    </row>
    <row r="270" spans="2:5" x14ac:dyDescent="0.25">
      <c r="B270" s="3">
        <v>43826</v>
      </c>
      <c r="C270" s="5">
        <v>45.46</v>
      </c>
      <c r="D270" s="5"/>
      <c r="E270" s="2" t="s">
        <v>161</v>
      </c>
    </row>
    <row r="271" spans="2:5" x14ac:dyDescent="0.25">
      <c r="B271" s="3">
        <v>43861</v>
      </c>
      <c r="C271" s="5">
        <v>277.27999999999997</v>
      </c>
      <c r="D271" s="5"/>
      <c r="E271" s="2" t="s">
        <v>532</v>
      </c>
    </row>
    <row r="272" spans="2:5" x14ac:dyDescent="0.25">
      <c r="B272" s="3">
        <v>43889</v>
      </c>
      <c r="C272" s="5">
        <v>277.27999999999997</v>
      </c>
      <c r="D272" s="5"/>
      <c r="E272" s="2" t="s">
        <v>533</v>
      </c>
    </row>
    <row r="273" spans="1:7" x14ac:dyDescent="0.25">
      <c r="B273" s="3">
        <v>43889</v>
      </c>
      <c r="C273" s="5">
        <v>45.46</v>
      </c>
      <c r="D273" s="5"/>
      <c r="E273" s="2" t="s">
        <v>534</v>
      </c>
    </row>
    <row r="274" spans="1:7" x14ac:dyDescent="0.25">
      <c r="B274" s="3">
        <v>43920</v>
      </c>
      <c r="C274" s="5">
        <v>45.46</v>
      </c>
      <c r="D274" s="5"/>
      <c r="E274" s="2" t="s">
        <v>535</v>
      </c>
    </row>
    <row r="275" spans="1:7" x14ac:dyDescent="0.25">
      <c r="C275" s="7" t="s">
        <v>442</v>
      </c>
      <c r="D275" s="7">
        <f>SUM(C251:C274)</f>
        <v>3640.5299999999988</v>
      </c>
      <c r="G275" s="17"/>
    </row>
    <row r="276" spans="1:7" x14ac:dyDescent="0.25">
      <c r="A276" s="1" t="s">
        <v>536</v>
      </c>
      <c r="B276" s="3">
        <v>43847</v>
      </c>
      <c r="C276" s="5">
        <v>1568.22</v>
      </c>
      <c r="D276" s="7"/>
      <c r="E276" s="2" t="s">
        <v>537</v>
      </c>
      <c r="G276" s="17"/>
    </row>
    <row r="277" spans="1:7" x14ac:dyDescent="0.25">
      <c r="C277" s="7" t="s">
        <v>442</v>
      </c>
      <c r="D277" s="7">
        <f>C276</f>
        <v>1568.22</v>
      </c>
      <c r="G277" s="17"/>
    </row>
    <row r="278" spans="1:7" x14ac:dyDescent="0.25">
      <c r="A278" s="1" t="s">
        <v>538</v>
      </c>
      <c r="B278" s="3">
        <v>43903</v>
      </c>
      <c r="C278" s="5">
        <v>10</v>
      </c>
      <c r="D278" s="7"/>
      <c r="E278" s="2" t="s">
        <v>539</v>
      </c>
      <c r="G278" s="17"/>
    </row>
    <row r="279" spans="1:7" x14ac:dyDescent="0.25">
      <c r="B279" s="3">
        <v>43903</v>
      </c>
      <c r="C279" s="5">
        <v>20</v>
      </c>
      <c r="D279" s="7"/>
      <c r="E279" s="2" t="s">
        <v>540</v>
      </c>
      <c r="G279" s="17"/>
    </row>
    <row r="280" spans="1:7" x14ac:dyDescent="0.25">
      <c r="C280" s="7" t="s">
        <v>442</v>
      </c>
      <c r="D280" s="7">
        <f>C278+C279</f>
        <v>30</v>
      </c>
      <c r="G280" s="17"/>
    </row>
    <row r="281" spans="1:7" ht="29.25" customHeight="1" x14ac:dyDescent="0.25">
      <c r="A281" s="1" t="s">
        <v>162</v>
      </c>
      <c r="B281" s="3">
        <v>43781</v>
      </c>
      <c r="C281" s="5">
        <v>235.77</v>
      </c>
      <c r="D281" s="5"/>
      <c r="E281" s="4" t="s">
        <v>163</v>
      </c>
    </row>
    <row r="282" spans="1:7" x14ac:dyDescent="0.25">
      <c r="C282" s="7" t="s">
        <v>442</v>
      </c>
      <c r="D282" s="7">
        <f>C281</f>
        <v>235.77</v>
      </c>
    </row>
    <row r="283" spans="1:7" x14ac:dyDescent="0.25">
      <c r="A283" s="1" t="s">
        <v>164</v>
      </c>
      <c r="B283" s="3">
        <v>43628</v>
      </c>
      <c r="C283" s="5">
        <v>1800</v>
      </c>
      <c r="D283" s="5"/>
      <c r="E283" s="2" t="s">
        <v>165</v>
      </c>
    </row>
    <row r="284" spans="1:7" x14ac:dyDescent="0.25">
      <c r="C284" s="7" t="s">
        <v>442</v>
      </c>
      <c r="D284" s="7">
        <f>C283</f>
        <v>1800</v>
      </c>
    </row>
    <row r="285" spans="1:7" x14ac:dyDescent="0.25">
      <c r="A285" s="1" t="s">
        <v>166</v>
      </c>
      <c r="B285" s="3">
        <v>43573</v>
      </c>
      <c r="C285" s="5">
        <v>1069.05</v>
      </c>
      <c r="D285" s="5"/>
      <c r="E285" s="2" t="s">
        <v>167</v>
      </c>
    </row>
    <row r="286" spans="1:7" x14ac:dyDescent="0.25">
      <c r="B286" s="3">
        <v>43616</v>
      </c>
      <c r="C286" s="5">
        <v>1476.22</v>
      </c>
      <c r="D286" s="5"/>
      <c r="E286" s="2" t="s">
        <v>168</v>
      </c>
    </row>
    <row r="287" spans="1:7" x14ac:dyDescent="0.25">
      <c r="B287" s="3">
        <v>43637</v>
      </c>
      <c r="C287" s="5">
        <v>1579.79</v>
      </c>
      <c r="D287" s="5"/>
      <c r="E287" s="2" t="s">
        <v>169</v>
      </c>
    </row>
    <row r="288" spans="1:7" x14ac:dyDescent="0.25">
      <c r="B288" s="3">
        <v>43668</v>
      </c>
      <c r="C288" s="5">
        <v>1303.79</v>
      </c>
      <c r="D288" s="5"/>
      <c r="E288" s="2" t="s">
        <v>170</v>
      </c>
    </row>
    <row r="289" spans="1:5" x14ac:dyDescent="0.25">
      <c r="B289" s="3">
        <v>43699</v>
      </c>
      <c r="C289" s="5">
        <v>1289.79</v>
      </c>
      <c r="D289" s="5"/>
      <c r="E289" s="2" t="s">
        <v>62</v>
      </c>
    </row>
    <row r="290" spans="1:5" x14ac:dyDescent="0.25">
      <c r="B290" s="3">
        <v>43728</v>
      </c>
      <c r="C290" s="5">
        <v>1779.19</v>
      </c>
      <c r="D290" s="5"/>
      <c r="E290" s="2" t="s">
        <v>63</v>
      </c>
    </row>
    <row r="291" spans="1:5" x14ac:dyDescent="0.25">
      <c r="B291" s="3">
        <v>43759</v>
      </c>
      <c r="C291" s="5">
        <v>1190.5</v>
      </c>
      <c r="D291" s="5"/>
      <c r="E291" s="2" t="s">
        <v>64</v>
      </c>
    </row>
    <row r="292" spans="1:5" x14ac:dyDescent="0.25">
      <c r="B292" s="3">
        <v>43789</v>
      </c>
      <c r="C292" s="5">
        <v>2009.88</v>
      </c>
      <c r="D292" s="5"/>
      <c r="E292" s="2" t="s">
        <v>65</v>
      </c>
    </row>
    <row r="293" spans="1:5" x14ac:dyDescent="0.25">
      <c r="B293" s="3">
        <v>43820</v>
      </c>
      <c r="C293" s="5">
        <v>2286.33</v>
      </c>
      <c r="D293" s="5"/>
      <c r="E293" s="2" t="s">
        <v>67</v>
      </c>
    </row>
    <row r="294" spans="1:5" x14ac:dyDescent="0.25">
      <c r="B294" s="3">
        <v>43851</v>
      </c>
      <c r="C294" s="5">
        <v>2216.33</v>
      </c>
      <c r="D294" s="5"/>
      <c r="E294" s="2" t="s">
        <v>541</v>
      </c>
    </row>
    <row r="295" spans="1:5" x14ac:dyDescent="0.25">
      <c r="B295" s="3">
        <v>43882</v>
      </c>
      <c r="C295" s="5">
        <v>3568.78</v>
      </c>
      <c r="D295" s="5"/>
      <c r="E295" s="2" t="s">
        <v>542</v>
      </c>
    </row>
    <row r="296" spans="1:5" x14ac:dyDescent="0.25">
      <c r="B296" s="3">
        <v>43910</v>
      </c>
      <c r="C296" s="5">
        <v>2505.0700000000002</v>
      </c>
      <c r="D296" s="5"/>
      <c r="E296" s="2" t="s">
        <v>543</v>
      </c>
    </row>
    <row r="297" spans="1:5" x14ac:dyDescent="0.25">
      <c r="C297" s="7" t="s">
        <v>442</v>
      </c>
      <c r="D297" s="7">
        <f>SUM(C285:C296)</f>
        <v>22274.719999999998</v>
      </c>
    </row>
    <row r="298" spans="1:5" x14ac:dyDescent="0.25">
      <c r="A298" s="1" t="s">
        <v>171</v>
      </c>
      <c r="B298" s="3">
        <v>43752</v>
      </c>
      <c r="C298" s="5">
        <v>250</v>
      </c>
      <c r="D298" s="5"/>
      <c r="E298" s="2" t="s">
        <v>489</v>
      </c>
    </row>
    <row r="299" spans="1:5" x14ac:dyDescent="0.25">
      <c r="C299" s="7" t="s">
        <v>442</v>
      </c>
      <c r="D299" s="7">
        <f>C298</f>
        <v>250</v>
      </c>
    </row>
    <row r="300" spans="1:5" ht="30" customHeight="1" x14ac:dyDescent="0.25">
      <c r="A300" s="1" t="s">
        <v>172</v>
      </c>
      <c r="B300" s="3">
        <v>43756</v>
      </c>
      <c r="C300" s="5">
        <v>123.9</v>
      </c>
      <c r="D300" s="5"/>
      <c r="E300" s="4" t="s">
        <v>173</v>
      </c>
    </row>
    <row r="301" spans="1:5" x14ac:dyDescent="0.25">
      <c r="C301" s="7" t="s">
        <v>442</v>
      </c>
      <c r="D301" s="7">
        <f>C300</f>
        <v>123.9</v>
      </c>
    </row>
    <row r="302" spans="1:5" x14ac:dyDescent="0.25">
      <c r="A302" s="1" t="s">
        <v>174</v>
      </c>
      <c r="B302" s="3">
        <v>43581</v>
      </c>
      <c r="C302" s="5">
        <v>95</v>
      </c>
      <c r="D302" s="5"/>
      <c r="E302" s="2" t="s">
        <v>175</v>
      </c>
    </row>
    <row r="303" spans="1:5" x14ac:dyDescent="0.25">
      <c r="C303" s="7" t="s">
        <v>442</v>
      </c>
      <c r="D303" s="7">
        <f>C302</f>
        <v>95</v>
      </c>
    </row>
    <row r="304" spans="1:5" x14ac:dyDescent="0.25">
      <c r="A304" s="1" t="s">
        <v>176</v>
      </c>
      <c r="B304" s="3">
        <v>43580</v>
      </c>
      <c r="C304" s="5">
        <v>20.83</v>
      </c>
      <c r="D304" s="5"/>
      <c r="E304" s="2" t="s">
        <v>177</v>
      </c>
    </row>
    <row r="305" spans="1:5" x14ac:dyDescent="0.25">
      <c r="B305" s="3">
        <v>43613</v>
      </c>
      <c r="C305" s="5">
        <v>20.83</v>
      </c>
      <c r="D305" s="5"/>
      <c r="E305" s="2" t="s">
        <v>177</v>
      </c>
    </row>
    <row r="306" spans="1:5" x14ac:dyDescent="0.25">
      <c r="B306" s="3">
        <v>43641</v>
      </c>
      <c r="C306" s="5">
        <v>20.83</v>
      </c>
      <c r="D306" s="5"/>
      <c r="E306" s="2" t="s">
        <v>177</v>
      </c>
    </row>
    <row r="307" spans="1:5" x14ac:dyDescent="0.25">
      <c r="B307" s="3">
        <v>43671</v>
      </c>
      <c r="C307" s="5">
        <v>20.83</v>
      </c>
      <c r="D307" s="5"/>
      <c r="E307" s="2" t="s">
        <v>177</v>
      </c>
    </row>
    <row r="308" spans="1:5" x14ac:dyDescent="0.25">
      <c r="B308" s="3">
        <v>43704</v>
      </c>
      <c r="C308" s="5">
        <v>20.83</v>
      </c>
      <c r="D308" s="5"/>
      <c r="E308" s="2" t="s">
        <v>177</v>
      </c>
    </row>
    <row r="309" spans="1:5" x14ac:dyDescent="0.25">
      <c r="B309" s="3">
        <v>43733</v>
      </c>
      <c r="C309" s="5">
        <v>20.83</v>
      </c>
      <c r="D309" s="5"/>
      <c r="E309" s="2" t="s">
        <v>177</v>
      </c>
    </row>
    <row r="310" spans="1:5" x14ac:dyDescent="0.25">
      <c r="B310" s="3">
        <v>43763</v>
      </c>
      <c r="C310" s="5">
        <v>20.83</v>
      </c>
      <c r="D310" s="5"/>
      <c r="E310" s="2" t="s">
        <v>177</v>
      </c>
    </row>
    <row r="311" spans="1:5" x14ac:dyDescent="0.25">
      <c r="B311" s="3">
        <v>43794</v>
      </c>
      <c r="C311" s="5">
        <v>20.83</v>
      </c>
      <c r="D311" s="5"/>
      <c r="E311" s="2" t="s">
        <v>177</v>
      </c>
    </row>
    <row r="312" spans="1:5" x14ac:dyDescent="0.25">
      <c r="B312" s="3">
        <v>43826</v>
      </c>
      <c r="C312" s="5">
        <v>25</v>
      </c>
      <c r="D312" s="5"/>
      <c r="E312" s="2" t="s">
        <v>177</v>
      </c>
    </row>
    <row r="313" spans="1:5" x14ac:dyDescent="0.25">
      <c r="B313" s="3">
        <v>43857</v>
      </c>
      <c r="C313" s="5">
        <v>25</v>
      </c>
      <c r="D313" s="5"/>
      <c r="E313" s="2" t="s">
        <v>177</v>
      </c>
    </row>
    <row r="314" spans="1:5" x14ac:dyDescent="0.25">
      <c r="B314" s="3">
        <v>43886</v>
      </c>
      <c r="C314" s="5">
        <v>25</v>
      </c>
      <c r="D314" s="5"/>
      <c r="E314" s="2" t="s">
        <v>177</v>
      </c>
    </row>
    <row r="315" spans="1:5" x14ac:dyDescent="0.25">
      <c r="B315" s="3">
        <v>43915</v>
      </c>
      <c r="C315" s="5">
        <v>25</v>
      </c>
      <c r="D315" s="5"/>
      <c r="E315" s="2" t="s">
        <v>177</v>
      </c>
    </row>
    <row r="316" spans="1:5" x14ac:dyDescent="0.25">
      <c r="C316" s="7" t="s">
        <v>442</v>
      </c>
      <c r="D316" s="7">
        <f>SUM(C304:C315)</f>
        <v>266.64</v>
      </c>
    </row>
    <row r="317" spans="1:5" x14ac:dyDescent="0.25">
      <c r="A317" s="1" t="s">
        <v>178</v>
      </c>
      <c r="B317" s="3">
        <v>43798</v>
      </c>
      <c r="C317" s="5">
        <v>85</v>
      </c>
      <c r="D317" s="5"/>
      <c r="E317" s="2" t="s">
        <v>179</v>
      </c>
    </row>
    <row r="318" spans="1:5" x14ac:dyDescent="0.25">
      <c r="C318" s="7" t="s">
        <v>442</v>
      </c>
      <c r="D318" s="7">
        <f>C317</f>
        <v>85</v>
      </c>
    </row>
    <row r="319" spans="1:5" x14ac:dyDescent="0.25">
      <c r="A319" s="1" t="s">
        <v>180</v>
      </c>
      <c r="B319" s="3">
        <v>43560</v>
      </c>
      <c r="C319" s="5">
        <v>225</v>
      </c>
      <c r="D319" s="5"/>
      <c r="E319" s="2" t="s">
        <v>181</v>
      </c>
    </row>
    <row r="320" spans="1:5" x14ac:dyDescent="0.25">
      <c r="B320" s="3">
        <v>43595</v>
      </c>
      <c r="C320" s="5">
        <v>225</v>
      </c>
      <c r="D320" s="5"/>
      <c r="E320" s="2" t="s">
        <v>181</v>
      </c>
    </row>
    <row r="321" spans="1:5" x14ac:dyDescent="0.25">
      <c r="B321" s="3">
        <v>43623</v>
      </c>
      <c r="C321" s="5">
        <v>225</v>
      </c>
      <c r="D321" s="5"/>
      <c r="E321" s="2" t="s">
        <v>181</v>
      </c>
    </row>
    <row r="322" spans="1:5" x14ac:dyDescent="0.25">
      <c r="B322" s="3">
        <v>43651</v>
      </c>
      <c r="C322" s="5">
        <v>225</v>
      </c>
      <c r="D322" s="5"/>
      <c r="E322" s="2" t="s">
        <v>181</v>
      </c>
    </row>
    <row r="323" spans="1:5" x14ac:dyDescent="0.25">
      <c r="B323" s="3">
        <v>43693</v>
      </c>
      <c r="C323" s="5">
        <v>225</v>
      </c>
      <c r="D323" s="5"/>
      <c r="E323" s="2" t="s">
        <v>181</v>
      </c>
    </row>
    <row r="324" spans="1:5" x14ac:dyDescent="0.25">
      <c r="B324" s="3">
        <v>43731</v>
      </c>
      <c r="C324" s="5">
        <v>225</v>
      </c>
      <c r="D324" s="5"/>
      <c r="E324" s="2" t="s">
        <v>181</v>
      </c>
    </row>
    <row r="325" spans="1:5" x14ac:dyDescent="0.25">
      <c r="B325" s="3">
        <v>43742</v>
      </c>
      <c r="C325" s="5">
        <v>225</v>
      </c>
      <c r="D325" s="5"/>
      <c r="E325" s="2" t="s">
        <v>181</v>
      </c>
    </row>
    <row r="326" spans="1:5" x14ac:dyDescent="0.25">
      <c r="B326" s="3">
        <v>43777</v>
      </c>
      <c r="C326" s="5">
        <v>225</v>
      </c>
      <c r="D326" s="5"/>
      <c r="E326" s="2" t="s">
        <v>182</v>
      </c>
    </row>
    <row r="327" spans="1:5" x14ac:dyDescent="0.25">
      <c r="B327" s="3">
        <v>43805</v>
      </c>
      <c r="C327" s="5">
        <v>225</v>
      </c>
      <c r="D327" s="5"/>
      <c r="E327" s="2" t="s">
        <v>182</v>
      </c>
    </row>
    <row r="328" spans="1:5" x14ac:dyDescent="0.25">
      <c r="B328" s="3">
        <v>43854</v>
      </c>
      <c r="C328" s="5">
        <v>225</v>
      </c>
      <c r="D328" s="5"/>
      <c r="E328" s="2" t="s">
        <v>182</v>
      </c>
    </row>
    <row r="329" spans="1:5" x14ac:dyDescent="0.25">
      <c r="B329" s="3">
        <v>43875</v>
      </c>
      <c r="C329" s="5">
        <v>225</v>
      </c>
      <c r="D329" s="5"/>
      <c r="E329" s="2" t="s">
        <v>182</v>
      </c>
    </row>
    <row r="330" spans="1:5" x14ac:dyDescent="0.25">
      <c r="B330" s="3">
        <v>43896</v>
      </c>
      <c r="C330" s="5">
        <v>225</v>
      </c>
      <c r="D330" s="5"/>
      <c r="E330" s="2" t="s">
        <v>182</v>
      </c>
    </row>
    <row r="331" spans="1:5" x14ac:dyDescent="0.25">
      <c r="C331" s="7" t="s">
        <v>442</v>
      </c>
      <c r="D331" s="7">
        <f>SUM(C319:C330)</f>
        <v>2700</v>
      </c>
    </row>
    <row r="332" spans="1:5" x14ac:dyDescent="0.25">
      <c r="A332" s="1" t="s">
        <v>183</v>
      </c>
      <c r="B332" s="3">
        <v>43802</v>
      </c>
      <c r="C332" s="5">
        <v>5000</v>
      </c>
      <c r="D332" s="5"/>
      <c r="E332" s="2" t="s">
        <v>184</v>
      </c>
    </row>
    <row r="333" spans="1:5" x14ac:dyDescent="0.25">
      <c r="C333" s="7" t="s">
        <v>442</v>
      </c>
      <c r="D333" s="7">
        <f>C332</f>
        <v>5000</v>
      </c>
    </row>
    <row r="334" spans="1:5" x14ac:dyDescent="0.25">
      <c r="A334" s="1" t="s">
        <v>185</v>
      </c>
      <c r="B334" s="3">
        <v>43560</v>
      </c>
      <c r="C334" s="5">
        <v>958.33</v>
      </c>
      <c r="D334" s="5"/>
      <c r="E334" s="2" t="s">
        <v>186</v>
      </c>
    </row>
    <row r="335" spans="1:5" x14ac:dyDescent="0.25">
      <c r="C335" s="7" t="s">
        <v>442</v>
      </c>
      <c r="D335" s="7">
        <f>C334</f>
        <v>958.33</v>
      </c>
    </row>
    <row r="336" spans="1:5" x14ac:dyDescent="0.25">
      <c r="A336" s="1" t="s">
        <v>187</v>
      </c>
      <c r="B336" s="3">
        <v>43567</v>
      </c>
      <c r="C336" s="5">
        <v>198.53</v>
      </c>
      <c r="D336" s="5"/>
      <c r="E336" s="2" t="s">
        <v>191</v>
      </c>
    </row>
    <row r="337" spans="2:10" x14ac:dyDescent="0.25">
      <c r="B337" s="3">
        <v>43567</v>
      </c>
      <c r="C337" s="5">
        <v>45.88</v>
      </c>
      <c r="D337" s="5"/>
      <c r="E337" s="2" t="s">
        <v>192</v>
      </c>
    </row>
    <row r="338" spans="2:10" x14ac:dyDescent="0.25">
      <c r="B338" s="3">
        <v>43581</v>
      </c>
      <c r="C338" s="5">
        <v>10.41</v>
      </c>
      <c r="D338" s="5"/>
      <c r="E338" s="2" t="s">
        <v>189</v>
      </c>
      <c r="G338" s="3"/>
      <c r="H338" s="5"/>
      <c r="I338" s="5"/>
      <c r="J338" s="2"/>
    </row>
    <row r="339" spans="2:10" x14ac:dyDescent="0.25">
      <c r="B339" s="3">
        <v>43616</v>
      </c>
      <c r="C339" s="5">
        <v>16.7</v>
      </c>
      <c r="D339" s="5"/>
      <c r="E339" s="2" t="s">
        <v>190</v>
      </c>
      <c r="G339" s="3"/>
      <c r="H339" s="5"/>
      <c r="I339" s="5"/>
      <c r="J339" s="2"/>
    </row>
    <row r="340" spans="2:10" ht="33" customHeight="1" x14ac:dyDescent="0.25">
      <c r="B340" s="3">
        <v>43651</v>
      </c>
      <c r="C340" s="5">
        <v>93.58</v>
      </c>
      <c r="D340" s="5"/>
      <c r="E340" s="4" t="s">
        <v>193</v>
      </c>
    </row>
    <row r="341" spans="2:10" ht="33" customHeight="1" x14ac:dyDescent="0.25">
      <c r="B341" s="3">
        <v>43672</v>
      </c>
      <c r="C341" s="5">
        <v>163.32</v>
      </c>
      <c r="D341" s="5"/>
      <c r="E341" s="4" t="s">
        <v>194</v>
      </c>
    </row>
    <row r="342" spans="2:10" x14ac:dyDescent="0.25">
      <c r="B342" s="3">
        <v>43742</v>
      </c>
      <c r="C342" s="5">
        <v>48.29</v>
      </c>
      <c r="D342" s="5"/>
      <c r="E342" s="2" t="s">
        <v>195</v>
      </c>
    </row>
    <row r="343" spans="2:10" x14ac:dyDescent="0.25">
      <c r="B343" s="3">
        <v>43763</v>
      </c>
      <c r="C343" s="5">
        <v>104.02</v>
      </c>
      <c r="D343" s="5"/>
      <c r="E343" s="2" t="s">
        <v>188</v>
      </c>
    </row>
    <row r="344" spans="2:10" x14ac:dyDescent="0.25">
      <c r="B344" s="3">
        <v>43801</v>
      </c>
      <c r="C344" s="5">
        <v>82.65</v>
      </c>
      <c r="D344" s="5"/>
      <c r="E344" s="2" t="s">
        <v>490</v>
      </c>
    </row>
    <row r="345" spans="2:10" x14ac:dyDescent="0.25">
      <c r="B345" s="3">
        <v>43805</v>
      </c>
      <c r="C345" s="5">
        <v>82.5</v>
      </c>
      <c r="D345" s="5"/>
      <c r="E345" s="2" t="s">
        <v>196</v>
      </c>
    </row>
    <row r="346" spans="2:10" x14ac:dyDescent="0.25">
      <c r="B346" s="3">
        <v>43840</v>
      </c>
      <c r="C346" s="5">
        <v>33.299999999999997</v>
      </c>
      <c r="D346" s="5"/>
      <c r="E346" s="2" t="s">
        <v>544</v>
      </c>
    </row>
    <row r="347" spans="2:10" x14ac:dyDescent="0.25">
      <c r="B347" s="3">
        <v>43840</v>
      </c>
      <c r="C347" s="5">
        <v>9.11</v>
      </c>
      <c r="D347" s="5"/>
      <c r="E347" s="2" t="s">
        <v>550</v>
      </c>
    </row>
    <row r="348" spans="2:10" x14ac:dyDescent="0.25">
      <c r="B348" s="3">
        <v>43840</v>
      </c>
      <c r="C348" s="5">
        <v>1.08</v>
      </c>
      <c r="D348" s="5"/>
      <c r="E348" s="2" t="s">
        <v>545</v>
      </c>
    </row>
    <row r="349" spans="2:10" x14ac:dyDescent="0.25">
      <c r="B349" s="3">
        <v>43840</v>
      </c>
      <c r="C349" s="5">
        <v>47.4</v>
      </c>
      <c r="D349" s="5"/>
      <c r="E349" s="2" t="s">
        <v>551</v>
      </c>
    </row>
    <row r="350" spans="2:10" x14ac:dyDescent="0.25">
      <c r="B350" s="3">
        <v>43840</v>
      </c>
      <c r="C350" s="5">
        <v>64.5</v>
      </c>
      <c r="D350" s="5"/>
      <c r="E350" s="2" t="s">
        <v>552</v>
      </c>
    </row>
    <row r="351" spans="2:10" x14ac:dyDescent="0.25">
      <c r="B351" s="3">
        <v>43840</v>
      </c>
      <c r="C351" s="5">
        <v>56.31</v>
      </c>
      <c r="D351" s="5"/>
      <c r="E351" s="2" t="s">
        <v>553</v>
      </c>
    </row>
    <row r="352" spans="2:10" x14ac:dyDescent="0.25">
      <c r="B352" s="3">
        <v>43840</v>
      </c>
      <c r="C352" s="5">
        <v>33.68</v>
      </c>
      <c r="D352" s="5"/>
      <c r="E352" s="2" t="s">
        <v>554</v>
      </c>
    </row>
    <row r="353" spans="1:5" x14ac:dyDescent="0.25">
      <c r="B353" s="3">
        <v>43840</v>
      </c>
      <c r="C353" s="5">
        <v>137.69999999999999</v>
      </c>
      <c r="D353" s="5"/>
      <c r="E353" s="2" t="s">
        <v>555</v>
      </c>
    </row>
    <row r="354" spans="1:5" x14ac:dyDescent="0.25">
      <c r="B354" s="3">
        <v>43847</v>
      </c>
      <c r="C354" s="5">
        <v>7.74</v>
      </c>
      <c r="D354" s="5"/>
      <c r="E354" s="2" t="s">
        <v>546</v>
      </c>
    </row>
    <row r="355" spans="1:5" x14ac:dyDescent="0.25">
      <c r="B355" s="3">
        <v>43868</v>
      </c>
      <c r="C355" s="5">
        <v>10.82</v>
      </c>
      <c r="D355" s="5"/>
      <c r="E355" s="2" t="s">
        <v>556</v>
      </c>
    </row>
    <row r="356" spans="1:5" x14ac:dyDescent="0.25">
      <c r="B356" s="3">
        <v>43875</v>
      </c>
      <c r="C356" s="5">
        <v>92.28</v>
      </c>
      <c r="D356" s="5"/>
      <c r="E356" s="2" t="s">
        <v>547</v>
      </c>
    </row>
    <row r="357" spans="1:5" x14ac:dyDescent="0.25">
      <c r="B357" s="3">
        <v>43875</v>
      </c>
      <c r="C357" s="5">
        <v>49.61</v>
      </c>
      <c r="D357" s="5"/>
      <c r="E357" s="2" t="s">
        <v>548</v>
      </c>
    </row>
    <row r="358" spans="1:5" x14ac:dyDescent="0.25">
      <c r="B358" s="3">
        <v>43920</v>
      </c>
      <c r="C358" s="5">
        <v>28.38</v>
      </c>
      <c r="D358" s="5"/>
      <c r="E358" s="2" t="s">
        <v>549</v>
      </c>
    </row>
    <row r="359" spans="1:5" x14ac:dyDescent="0.25">
      <c r="C359" s="7" t="s">
        <v>442</v>
      </c>
      <c r="D359" s="7">
        <f>SUM(C336:C358)</f>
        <v>1417.79</v>
      </c>
    </row>
    <row r="360" spans="1:5" x14ac:dyDescent="0.25">
      <c r="A360" s="1" t="s">
        <v>197</v>
      </c>
      <c r="B360" s="3">
        <v>43644</v>
      </c>
      <c r="C360" s="5">
        <v>85</v>
      </c>
      <c r="D360" s="5"/>
      <c r="E360" s="2" t="s">
        <v>198</v>
      </c>
    </row>
    <row r="361" spans="1:5" x14ac:dyDescent="0.25">
      <c r="B361" s="3">
        <v>43672</v>
      </c>
      <c r="C361" s="5">
        <v>600</v>
      </c>
      <c r="D361" s="5"/>
      <c r="E361" s="2" t="s">
        <v>199</v>
      </c>
    </row>
    <row r="362" spans="1:5" ht="30" customHeight="1" x14ac:dyDescent="0.25">
      <c r="B362" s="3">
        <v>43696</v>
      </c>
      <c r="C362" s="5">
        <v>90</v>
      </c>
      <c r="D362" s="5"/>
      <c r="E362" s="4" t="s">
        <v>200</v>
      </c>
    </row>
    <row r="363" spans="1:5" ht="30" customHeight="1" x14ac:dyDescent="0.25">
      <c r="B363" s="3">
        <v>43847</v>
      </c>
      <c r="C363" s="5">
        <v>70</v>
      </c>
      <c r="D363" s="5"/>
      <c r="E363" s="2" t="s">
        <v>557</v>
      </c>
    </row>
    <row r="364" spans="1:5" x14ac:dyDescent="0.25">
      <c r="C364" s="7" t="s">
        <v>442</v>
      </c>
      <c r="D364" s="7">
        <f>SUM(C360:C363)</f>
        <v>845</v>
      </c>
    </row>
    <row r="365" spans="1:5" x14ac:dyDescent="0.25">
      <c r="A365" s="1" t="s">
        <v>201</v>
      </c>
      <c r="B365" s="3">
        <v>43704</v>
      </c>
      <c r="C365" s="5">
        <v>43.33</v>
      </c>
      <c r="D365" s="5"/>
      <c r="E365" s="2" t="s">
        <v>202</v>
      </c>
    </row>
    <row r="366" spans="1:5" x14ac:dyDescent="0.25">
      <c r="C366" s="7" t="s">
        <v>442</v>
      </c>
      <c r="D366" s="7">
        <f>C365</f>
        <v>43.33</v>
      </c>
    </row>
    <row r="367" spans="1:5" x14ac:dyDescent="0.25">
      <c r="A367" s="1" t="s">
        <v>203</v>
      </c>
      <c r="B367" s="3">
        <v>43644</v>
      </c>
      <c r="C367" s="5">
        <v>49.17</v>
      </c>
      <c r="D367" s="5"/>
      <c r="E367" s="2" t="s">
        <v>204</v>
      </c>
    </row>
    <row r="368" spans="1:5" x14ac:dyDescent="0.25">
      <c r="B368" s="3">
        <v>43672</v>
      </c>
      <c r="C368" s="5">
        <v>126.08</v>
      </c>
      <c r="D368" s="5"/>
      <c r="E368" s="2" t="s">
        <v>205</v>
      </c>
    </row>
    <row r="369" spans="1:5" x14ac:dyDescent="0.25">
      <c r="B369" s="3">
        <v>43672</v>
      </c>
      <c r="C369" s="5">
        <v>54.17</v>
      </c>
      <c r="D369" s="5"/>
      <c r="E369" s="2" t="s">
        <v>206</v>
      </c>
    </row>
    <row r="370" spans="1:5" x14ac:dyDescent="0.25">
      <c r="B370" s="3">
        <v>43735</v>
      </c>
      <c r="C370" s="5">
        <v>42.45</v>
      </c>
      <c r="D370" s="5"/>
      <c r="E370" s="2" t="s">
        <v>207</v>
      </c>
    </row>
    <row r="371" spans="1:5" x14ac:dyDescent="0.25">
      <c r="C371" s="7" t="s">
        <v>442</v>
      </c>
      <c r="D371" s="7">
        <f>SUM(C367:C370)</f>
        <v>271.87</v>
      </c>
    </row>
    <row r="372" spans="1:5" x14ac:dyDescent="0.25">
      <c r="A372" s="1" t="s">
        <v>208</v>
      </c>
      <c r="B372" s="3">
        <v>43822</v>
      </c>
      <c r="C372" s="5">
        <v>35</v>
      </c>
      <c r="D372" s="5"/>
      <c r="E372" s="2" t="s">
        <v>209</v>
      </c>
    </row>
    <row r="373" spans="1:5" x14ac:dyDescent="0.25">
      <c r="C373" s="7" t="s">
        <v>442</v>
      </c>
      <c r="D373" s="7">
        <f>C372</f>
        <v>35</v>
      </c>
    </row>
    <row r="374" spans="1:5" x14ac:dyDescent="0.25">
      <c r="A374" s="1" t="s">
        <v>210</v>
      </c>
      <c r="B374" s="3">
        <v>43643</v>
      </c>
      <c r="C374" s="5">
        <v>119</v>
      </c>
      <c r="D374" s="5"/>
      <c r="E374" s="2" t="s">
        <v>211</v>
      </c>
    </row>
    <row r="375" spans="1:5" x14ac:dyDescent="0.25">
      <c r="C375" s="7" t="s">
        <v>442</v>
      </c>
      <c r="D375" s="7">
        <f>C374</f>
        <v>119</v>
      </c>
    </row>
    <row r="376" spans="1:5" x14ac:dyDescent="0.25">
      <c r="A376" s="1" t="s">
        <v>212</v>
      </c>
      <c r="B376" s="3">
        <v>43641</v>
      </c>
      <c r="C376" s="5">
        <v>220.16</v>
      </c>
      <c r="D376" s="5"/>
      <c r="E376" s="2" t="s">
        <v>213</v>
      </c>
    </row>
    <row r="377" spans="1:5" x14ac:dyDescent="0.25">
      <c r="B377" s="3">
        <v>43735</v>
      </c>
      <c r="C377" s="5">
        <v>218.41</v>
      </c>
      <c r="D377" s="5"/>
      <c r="E377" s="2" t="s">
        <v>214</v>
      </c>
    </row>
    <row r="378" spans="1:5" x14ac:dyDescent="0.25">
      <c r="B378" s="3">
        <v>43896</v>
      </c>
      <c r="C378" s="5">
        <v>469.13</v>
      </c>
      <c r="D378" s="5"/>
      <c r="E378" s="2" t="s">
        <v>558</v>
      </c>
    </row>
    <row r="379" spans="1:5" x14ac:dyDescent="0.25">
      <c r="C379" s="7" t="s">
        <v>442</v>
      </c>
      <c r="D379" s="7">
        <f>SUM(C376:C378)</f>
        <v>907.7</v>
      </c>
    </row>
    <row r="380" spans="1:5" x14ac:dyDescent="0.25">
      <c r="A380" s="1" t="s">
        <v>215</v>
      </c>
      <c r="B380" s="3">
        <v>43581</v>
      </c>
      <c r="C380" s="5">
        <v>210</v>
      </c>
      <c r="D380" s="5"/>
      <c r="E380" s="2" t="s">
        <v>216</v>
      </c>
    </row>
    <row r="381" spans="1:5" x14ac:dyDescent="0.25">
      <c r="B381" s="3">
        <v>43629</v>
      </c>
      <c r="C381" s="5">
        <v>90</v>
      </c>
      <c r="D381" s="5"/>
      <c r="E381" s="2" t="s">
        <v>217</v>
      </c>
    </row>
    <row r="382" spans="1:5" x14ac:dyDescent="0.25">
      <c r="B382" s="3">
        <v>43672</v>
      </c>
      <c r="C382" s="5">
        <v>90</v>
      </c>
      <c r="D382" s="5"/>
      <c r="E382" s="2" t="s">
        <v>218</v>
      </c>
    </row>
    <row r="383" spans="1:5" x14ac:dyDescent="0.25">
      <c r="B383" s="3">
        <v>43712</v>
      </c>
      <c r="C383" s="5">
        <v>180</v>
      </c>
      <c r="D383" s="5"/>
      <c r="E383" s="2" t="s">
        <v>219</v>
      </c>
    </row>
    <row r="384" spans="1:5" ht="30" customHeight="1" x14ac:dyDescent="0.25">
      <c r="B384" s="3">
        <v>43782</v>
      </c>
      <c r="C384" s="5">
        <v>30</v>
      </c>
      <c r="D384" s="5"/>
      <c r="E384" s="4" t="s">
        <v>220</v>
      </c>
    </row>
    <row r="385" spans="1:5" ht="30" customHeight="1" x14ac:dyDescent="0.25">
      <c r="B385" s="3">
        <v>43784</v>
      </c>
      <c r="C385" s="5">
        <v>60</v>
      </c>
      <c r="D385" s="5"/>
      <c r="E385" s="4" t="s">
        <v>221</v>
      </c>
    </row>
    <row r="386" spans="1:5" ht="30" customHeight="1" x14ac:dyDescent="0.25">
      <c r="B386" s="3">
        <v>43868</v>
      </c>
      <c r="C386" s="5">
        <v>90</v>
      </c>
      <c r="D386" s="5"/>
      <c r="E386" s="2" t="s">
        <v>559</v>
      </c>
    </row>
    <row r="387" spans="1:5" ht="30" customHeight="1" x14ac:dyDescent="0.25">
      <c r="B387" s="3">
        <v>43896</v>
      </c>
      <c r="C387" s="5">
        <v>30</v>
      </c>
      <c r="D387" s="5"/>
      <c r="E387" s="2" t="s">
        <v>559</v>
      </c>
    </row>
    <row r="388" spans="1:5" x14ac:dyDescent="0.25">
      <c r="C388" s="7" t="s">
        <v>442</v>
      </c>
      <c r="D388" s="7">
        <f>SUM(C380:C387)</f>
        <v>780</v>
      </c>
    </row>
    <row r="389" spans="1:5" x14ac:dyDescent="0.25">
      <c r="A389" s="1" t="s">
        <v>222</v>
      </c>
      <c r="B389" s="3">
        <v>43581</v>
      </c>
      <c r="C389" s="5">
        <v>160.18</v>
      </c>
      <c r="D389" s="5"/>
      <c r="E389" s="2" t="s">
        <v>223</v>
      </c>
    </row>
    <row r="390" spans="1:5" x14ac:dyDescent="0.25">
      <c r="B390" s="3">
        <v>43616</v>
      </c>
      <c r="C390" s="5">
        <v>342.45</v>
      </c>
      <c r="D390" s="5"/>
      <c r="E390" s="2" t="s">
        <v>224</v>
      </c>
    </row>
    <row r="391" spans="1:5" x14ac:dyDescent="0.25">
      <c r="B391" s="3">
        <v>43644</v>
      </c>
      <c r="C391" s="5">
        <v>616.14</v>
      </c>
      <c r="D391" s="5"/>
      <c r="E391" s="2" t="s">
        <v>225</v>
      </c>
    </row>
    <row r="392" spans="1:5" x14ac:dyDescent="0.25">
      <c r="B392" s="3">
        <v>43672</v>
      </c>
      <c r="C392" s="5">
        <v>576.70000000000005</v>
      </c>
      <c r="D392" s="5"/>
      <c r="E392" s="2" t="s">
        <v>226</v>
      </c>
    </row>
    <row r="393" spans="1:5" x14ac:dyDescent="0.25">
      <c r="B393" s="3">
        <v>43707</v>
      </c>
      <c r="C393" s="5">
        <v>387.31</v>
      </c>
      <c r="D393" s="5"/>
      <c r="E393" s="2" t="s">
        <v>227</v>
      </c>
    </row>
    <row r="394" spans="1:5" x14ac:dyDescent="0.25">
      <c r="B394" s="3">
        <v>43735</v>
      </c>
      <c r="C394" s="5">
        <v>438.99</v>
      </c>
      <c r="D394" s="5"/>
      <c r="E394" s="2" t="s">
        <v>228</v>
      </c>
    </row>
    <row r="395" spans="1:5" x14ac:dyDescent="0.25">
      <c r="B395" s="3">
        <v>43763</v>
      </c>
      <c r="C395" s="5">
        <v>287.85000000000002</v>
      </c>
      <c r="D395" s="5"/>
      <c r="E395" s="2" t="s">
        <v>229</v>
      </c>
    </row>
    <row r="396" spans="1:5" x14ac:dyDescent="0.25">
      <c r="B396" s="3">
        <v>43801</v>
      </c>
      <c r="C396" s="5">
        <v>23.47</v>
      </c>
      <c r="D396" s="5"/>
      <c r="E396" s="2" t="s">
        <v>230</v>
      </c>
    </row>
    <row r="397" spans="1:5" x14ac:dyDescent="0.25">
      <c r="B397" s="3">
        <v>43840</v>
      </c>
      <c r="C397" s="5">
        <v>116.38</v>
      </c>
      <c r="D397" s="5"/>
      <c r="E397" s="2" t="s">
        <v>560</v>
      </c>
    </row>
    <row r="398" spans="1:5" x14ac:dyDescent="0.25">
      <c r="B398" s="3">
        <v>43868</v>
      </c>
      <c r="C398" s="5">
        <v>19.170000000000002</v>
      </c>
      <c r="D398" s="5"/>
      <c r="E398" s="2" t="s">
        <v>561</v>
      </c>
    </row>
    <row r="399" spans="1:5" x14ac:dyDescent="0.25">
      <c r="B399" s="3">
        <v>43896</v>
      </c>
      <c r="C399" s="5">
        <v>28.35</v>
      </c>
      <c r="D399" s="5"/>
      <c r="E399" s="2" t="s">
        <v>562</v>
      </c>
    </row>
    <row r="400" spans="1:5" x14ac:dyDescent="0.25">
      <c r="B400" s="3">
        <v>43920</v>
      </c>
      <c r="C400" s="5">
        <v>50.91</v>
      </c>
      <c r="D400" s="5"/>
      <c r="E400" s="2" t="s">
        <v>563</v>
      </c>
    </row>
    <row r="401" spans="1:5" x14ac:dyDescent="0.25">
      <c r="C401" s="7" t="s">
        <v>442</v>
      </c>
      <c r="D401" s="7">
        <f>SUM(C389:C400)</f>
        <v>3047.9</v>
      </c>
    </row>
    <row r="402" spans="1:5" x14ac:dyDescent="0.25">
      <c r="A402" s="1" t="s">
        <v>231</v>
      </c>
      <c r="B402" s="3">
        <v>43623</v>
      </c>
      <c r="C402" s="5">
        <v>316.67</v>
      </c>
      <c r="D402" s="5"/>
      <c r="E402" s="2" t="s">
        <v>232</v>
      </c>
    </row>
    <row r="403" spans="1:5" x14ac:dyDescent="0.25">
      <c r="B403" s="3">
        <v>43644</v>
      </c>
      <c r="C403" s="5">
        <v>208.33</v>
      </c>
      <c r="D403" s="5"/>
      <c r="E403" s="2" t="s">
        <v>233</v>
      </c>
    </row>
    <row r="404" spans="1:5" x14ac:dyDescent="0.25">
      <c r="C404" s="7" t="s">
        <v>442</v>
      </c>
      <c r="D404" s="7">
        <f>SUM(C402:C403)</f>
        <v>525</v>
      </c>
    </row>
    <row r="405" spans="1:5" x14ac:dyDescent="0.25">
      <c r="A405" s="1" t="s">
        <v>234</v>
      </c>
      <c r="B405" s="3">
        <v>43805</v>
      </c>
      <c r="C405" s="5">
        <v>675</v>
      </c>
      <c r="D405" s="5"/>
      <c r="E405" s="2" t="s">
        <v>235</v>
      </c>
    </row>
    <row r="406" spans="1:5" x14ac:dyDescent="0.25">
      <c r="B406" s="3">
        <v>43581</v>
      </c>
      <c r="C406" s="5">
        <v>38.51</v>
      </c>
      <c r="D406" s="5"/>
      <c r="E406" s="2" t="s">
        <v>236</v>
      </c>
    </row>
    <row r="407" spans="1:5" x14ac:dyDescent="0.25">
      <c r="B407" s="3">
        <v>43644</v>
      </c>
      <c r="C407" s="5">
        <v>42.48</v>
      </c>
      <c r="D407" s="5"/>
      <c r="E407" s="2" t="s">
        <v>237</v>
      </c>
    </row>
    <row r="408" spans="1:5" x14ac:dyDescent="0.25">
      <c r="B408" s="3">
        <v>43658</v>
      </c>
      <c r="C408" s="5">
        <v>5.9</v>
      </c>
      <c r="D408" s="5"/>
      <c r="E408" s="2" t="s">
        <v>238</v>
      </c>
    </row>
    <row r="409" spans="1:5" x14ac:dyDescent="0.25">
      <c r="B409" s="3">
        <v>43658</v>
      </c>
      <c r="C409" s="5">
        <v>70.760000000000005</v>
      </c>
      <c r="D409" s="5"/>
      <c r="E409" s="2" t="s">
        <v>239</v>
      </c>
    </row>
    <row r="410" spans="1:5" x14ac:dyDescent="0.25">
      <c r="B410" s="3">
        <v>43672</v>
      </c>
      <c r="C410" s="5">
        <v>18.850000000000001</v>
      </c>
      <c r="D410" s="5"/>
      <c r="E410" s="2" t="s">
        <v>240</v>
      </c>
    </row>
    <row r="411" spans="1:5" x14ac:dyDescent="0.25">
      <c r="B411" s="3">
        <v>43672</v>
      </c>
      <c r="C411" s="5">
        <v>52.5</v>
      </c>
      <c r="D411" s="5"/>
      <c r="E411" s="2" t="s">
        <v>241</v>
      </c>
    </row>
    <row r="412" spans="1:5" x14ac:dyDescent="0.25">
      <c r="B412" s="3">
        <v>43707</v>
      </c>
      <c r="C412" s="5">
        <v>140</v>
      </c>
      <c r="D412" s="5"/>
      <c r="E412" s="2" t="s">
        <v>242</v>
      </c>
    </row>
    <row r="413" spans="1:5" x14ac:dyDescent="0.25">
      <c r="B413" s="3">
        <v>43742</v>
      </c>
      <c r="C413" s="5">
        <v>63.9</v>
      </c>
      <c r="D413" s="5"/>
      <c r="E413" s="2" t="s">
        <v>243</v>
      </c>
    </row>
    <row r="414" spans="1:5" x14ac:dyDescent="0.25">
      <c r="B414" s="3">
        <v>43798</v>
      </c>
      <c r="C414" s="5">
        <v>42.5</v>
      </c>
      <c r="D414" s="5"/>
      <c r="E414" s="2" t="s">
        <v>244</v>
      </c>
    </row>
    <row r="415" spans="1:5" x14ac:dyDescent="0.25">
      <c r="B415" s="3">
        <v>43854</v>
      </c>
      <c r="C415" s="5">
        <v>5500</v>
      </c>
      <c r="D415" s="5"/>
      <c r="E415" s="2" t="s">
        <v>564</v>
      </c>
    </row>
    <row r="416" spans="1:5" x14ac:dyDescent="0.25">
      <c r="B416" s="3">
        <v>43861</v>
      </c>
      <c r="C416" s="5">
        <v>248.43</v>
      </c>
      <c r="D416" s="5"/>
      <c r="E416" s="2" t="s">
        <v>565</v>
      </c>
    </row>
    <row r="417" spans="1:5" x14ac:dyDescent="0.25">
      <c r="C417" s="7" t="s">
        <v>442</v>
      </c>
      <c r="D417" s="7">
        <f>SUM(C405:C416)</f>
        <v>6898.83</v>
      </c>
    </row>
    <row r="418" spans="1:5" x14ac:dyDescent="0.25">
      <c r="A418" s="1" t="s">
        <v>245</v>
      </c>
      <c r="B418" s="3">
        <v>43644</v>
      </c>
      <c r="C418" s="5">
        <v>69</v>
      </c>
      <c r="D418" s="5"/>
      <c r="E418" s="2" t="s">
        <v>246</v>
      </c>
    </row>
    <row r="419" spans="1:5" x14ac:dyDescent="0.25">
      <c r="C419" s="7" t="s">
        <v>442</v>
      </c>
      <c r="D419" s="7">
        <f>C418</f>
        <v>69</v>
      </c>
    </row>
    <row r="420" spans="1:5" x14ac:dyDescent="0.25">
      <c r="A420" s="1" t="s">
        <v>247</v>
      </c>
      <c r="B420" s="3">
        <v>43765</v>
      </c>
      <c r="C420" s="5">
        <v>40</v>
      </c>
      <c r="D420" s="5"/>
      <c r="E420" s="2" t="s">
        <v>248</v>
      </c>
    </row>
    <row r="421" spans="1:5" x14ac:dyDescent="0.25">
      <c r="C421" s="7" t="s">
        <v>442</v>
      </c>
      <c r="D421" s="7">
        <f>C420</f>
        <v>40</v>
      </c>
    </row>
    <row r="422" spans="1:5" x14ac:dyDescent="0.25">
      <c r="A422" s="1" t="s">
        <v>249</v>
      </c>
      <c r="B422" s="3">
        <v>43559</v>
      </c>
      <c r="C422" s="5">
        <v>41.6</v>
      </c>
      <c r="D422" s="5"/>
      <c r="E422" s="2" t="s">
        <v>250</v>
      </c>
    </row>
    <row r="423" spans="1:5" x14ac:dyDescent="0.25">
      <c r="B423" s="3">
        <v>43616</v>
      </c>
      <c r="C423" s="5">
        <v>41.6</v>
      </c>
      <c r="D423" s="5"/>
      <c r="E423" s="2" t="s">
        <v>250</v>
      </c>
    </row>
    <row r="424" spans="1:5" x14ac:dyDescent="0.25">
      <c r="B424" s="3">
        <v>43621</v>
      </c>
      <c r="C424" s="5">
        <v>49.4</v>
      </c>
      <c r="D424" s="5"/>
      <c r="E424" s="2" t="s">
        <v>250</v>
      </c>
    </row>
    <row r="425" spans="1:5" x14ac:dyDescent="0.25">
      <c r="B425" s="3">
        <v>43682</v>
      </c>
      <c r="C425" s="5">
        <v>49.4</v>
      </c>
      <c r="D425" s="5"/>
      <c r="E425" s="2" t="s">
        <v>250</v>
      </c>
    </row>
    <row r="426" spans="1:5" x14ac:dyDescent="0.25">
      <c r="B426" s="3">
        <v>43649</v>
      </c>
      <c r="C426" s="5">
        <v>49.4</v>
      </c>
      <c r="D426" s="5"/>
      <c r="E426" s="2" t="s">
        <v>250</v>
      </c>
    </row>
    <row r="427" spans="1:5" x14ac:dyDescent="0.25">
      <c r="B427" s="3">
        <v>43712</v>
      </c>
      <c r="C427" s="5">
        <v>49.4</v>
      </c>
      <c r="D427" s="5"/>
      <c r="E427" s="2" t="s">
        <v>250</v>
      </c>
    </row>
    <row r="428" spans="1:5" x14ac:dyDescent="0.25">
      <c r="B428" s="3">
        <v>43741</v>
      </c>
      <c r="C428" s="5">
        <v>49.4</v>
      </c>
      <c r="D428" s="5"/>
      <c r="E428" s="2" t="s">
        <v>250</v>
      </c>
    </row>
    <row r="429" spans="1:5" x14ac:dyDescent="0.25">
      <c r="B429" s="3">
        <v>43774</v>
      </c>
      <c r="C429" s="5">
        <v>50.83</v>
      </c>
      <c r="D429" s="5"/>
      <c r="E429" s="2" t="s">
        <v>250</v>
      </c>
    </row>
    <row r="430" spans="1:5" x14ac:dyDescent="0.25">
      <c r="B430" s="3">
        <v>43803</v>
      </c>
      <c r="C430" s="5">
        <v>60.99</v>
      </c>
      <c r="D430" s="5"/>
      <c r="E430" s="2" t="s">
        <v>250</v>
      </c>
    </row>
    <row r="431" spans="1:5" x14ac:dyDescent="0.25">
      <c r="B431" s="3">
        <v>43836</v>
      </c>
      <c r="C431" s="5">
        <v>60.99</v>
      </c>
      <c r="D431" s="5"/>
      <c r="E431" s="2" t="s">
        <v>250</v>
      </c>
    </row>
    <row r="432" spans="1:5" x14ac:dyDescent="0.25">
      <c r="B432" s="3">
        <v>43866</v>
      </c>
      <c r="C432" s="5">
        <v>60.99</v>
      </c>
      <c r="D432" s="5"/>
      <c r="E432" s="2" t="s">
        <v>250</v>
      </c>
    </row>
    <row r="433" spans="1:5" x14ac:dyDescent="0.25">
      <c r="B433" s="3">
        <v>43894</v>
      </c>
      <c r="C433" s="5">
        <v>60.99</v>
      </c>
      <c r="D433" s="5"/>
      <c r="E433" s="2" t="s">
        <v>250</v>
      </c>
    </row>
    <row r="434" spans="1:5" x14ac:dyDescent="0.25">
      <c r="C434" s="7" t="s">
        <v>442</v>
      </c>
      <c r="D434" s="7">
        <f>SUM(C422:C433)</f>
        <v>624.99</v>
      </c>
    </row>
    <row r="435" spans="1:5" x14ac:dyDescent="0.25">
      <c r="A435" s="1" t="s">
        <v>251</v>
      </c>
      <c r="B435" s="3">
        <v>43588</v>
      </c>
      <c r="C435" s="5">
        <v>12.2</v>
      </c>
      <c r="D435" s="5"/>
      <c r="E435" s="2" t="s">
        <v>252</v>
      </c>
    </row>
    <row r="436" spans="1:5" x14ac:dyDescent="0.25">
      <c r="B436" s="3">
        <v>43643</v>
      </c>
      <c r="C436" s="5">
        <v>13.9</v>
      </c>
      <c r="D436" s="5"/>
      <c r="E436" s="2" t="s">
        <v>253</v>
      </c>
    </row>
    <row r="437" spans="1:5" x14ac:dyDescent="0.25">
      <c r="B437" s="3">
        <v>43684</v>
      </c>
      <c r="C437" s="5">
        <v>8.4600000000000009</v>
      </c>
      <c r="D437" s="5"/>
      <c r="E437" s="2" t="s">
        <v>254</v>
      </c>
    </row>
    <row r="438" spans="1:5" x14ac:dyDescent="0.25">
      <c r="B438" s="3">
        <v>43707</v>
      </c>
      <c r="C438" s="5">
        <v>10.58</v>
      </c>
      <c r="D438" s="5"/>
      <c r="E438" s="2" t="s">
        <v>255</v>
      </c>
    </row>
    <row r="439" spans="1:5" x14ac:dyDescent="0.25">
      <c r="B439" s="3">
        <v>43728</v>
      </c>
      <c r="C439" s="5">
        <v>5.08</v>
      </c>
      <c r="D439" s="5"/>
      <c r="E439" s="2" t="s">
        <v>256</v>
      </c>
    </row>
    <row r="440" spans="1:5" x14ac:dyDescent="0.25">
      <c r="C440" s="7" t="s">
        <v>442</v>
      </c>
      <c r="D440" s="7">
        <f>SUM(C435:C439)</f>
        <v>50.22</v>
      </c>
    </row>
    <row r="441" spans="1:5" x14ac:dyDescent="0.25">
      <c r="A441" s="1" t="s">
        <v>257</v>
      </c>
      <c r="B441" s="3">
        <v>43672</v>
      </c>
      <c r="C441" s="5">
        <v>146.47999999999999</v>
      </c>
      <c r="D441" s="5"/>
      <c r="E441" s="2" t="s">
        <v>258</v>
      </c>
    </row>
    <row r="442" spans="1:5" x14ac:dyDescent="0.25">
      <c r="B442" s="3">
        <v>43644</v>
      </c>
      <c r="C442" s="5">
        <v>80.94</v>
      </c>
      <c r="D442" s="5"/>
      <c r="E442" s="2" t="s">
        <v>259</v>
      </c>
    </row>
    <row r="443" spans="1:5" x14ac:dyDescent="0.25">
      <c r="B443" s="3">
        <v>43921</v>
      </c>
      <c r="C443" s="5">
        <v>53.16</v>
      </c>
      <c r="D443" s="5"/>
      <c r="E443" s="2" t="s">
        <v>566</v>
      </c>
    </row>
    <row r="444" spans="1:5" x14ac:dyDescent="0.25">
      <c r="C444" s="7" t="s">
        <v>442</v>
      </c>
      <c r="D444" s="7">
        <f>SUM(C441:C443)</f>
        <v>280.58</v>
      </c>
    </row>
    <row r="445" spans="1:5" x14ac:dyDescent="0.25">
      <c r="A445" s="1" t="s">
        <v>260</v>
      </c>
      <c r="B445" s="3">
        <v>43700</v>
      </c>
      <c r="C445" s="5">
        <v>77.17</v>
      </c>
      <c r="D445" s="5"/>
      <c r="E445" s="2" t="s">
        <v>261</v>
      </c>
    </row>
    <row r="446" spans="1:5" x14ac:dyDescent="0.25">
      <c r="C446" s="7" t="s">
        <v>442</v>
      </c>
      <c r="D446" s="7">
        <f>C445</f>
        <v>77.17</v>
      </c>
    </row>
    <row r="447" spans="1:5" x14ac:dyDescent="0.25">
      <c r="A447" s="1" t="s">
        <v>262</v>
      </c>
      <c r="B447" s="3">
        <v>43644</v>
      </c>
      <c r="C447" s="5">
        <v>855.3</v>
      </c>
      <c r="D447" s="5"/>
      <c r="E447" s="2" t="s">
        <v>263</v>
      </c>
    </row>
    <row r="448" spans="1:5" x14ac:dyDescent="0.25">
      <c r="B448" s="3">
        <v>43798</v>
      </c>
      <c r="C448" s="5">
        <v>618.79999999999995</v>
      </c>
      <c r="D448" s="5"/>
      <c r="E448" s="2" t="s">
        <v>264</v>
      </c>
    </row>
    <row r="449" spans="1:5" x14ac:dyDescent="0.25">
      <c r="C449" s="7" t="s">
        <v>442</v>
      </c>
      <c r="D449" s="7">
        <f>SUM(C447:C448)</f>
        <v>1474.1</v>
      </c>
    </row>
    <row r="450" spans="1:5" x14ac:dyDescent="0.25">
      <c r="A450" s="1" t="s">
        <v>265</v>
      </c>
      <c r="B450" s="3">
        <v>43570</v>
      </c>
      <c r="C450" s="5">
        <v>36.5</v>
      </c>
      <c r="D450" s="5"/>
      <c r="E450" s="2" t="s">
        <v>266</v>
      </c>
    </row>
    <row r="451" spans="1:5" x14ac:dyDescent="0.25">
      <c r="B451" s="3">
        <v>43585</v>
      </c>
      <c r="C451" s="5">
        <v>11.61</v>
      </c>
      <c r="D451" s="5"/>
      <c r="E451" s="2" t="s">
        <v>267</v>
      </c>
    </row>
    <row r="452" spans="1:5" x14ac:dyDescent="0.25">
      <c r="B452" s="3">
        <v>43585</v>
      </c>
      <c r="C452" s="5">
        <v>5</v>
      </c>
      <c r="D452" s="5"/>
      <c r="E452" s="2" t="s">
        <v>267</v>
      </c>
    </row>
    <row r="453" spans="1:5" x14ac:dyDescent="0.25">
      <c r="B453" s="3">
        <v>43616</v>
      </c>
      <c r="C453" s="5">
        <v>13.28</v>
      </c>
      <c r="D453" s="5"/>
      <c r="E453" s="2" t="s">
        <v>267</v>
      </c>
    </row>
    <row r="454" spans="1:5" x14ac:dyDescent="0.25">
      <c r="B454" s="3">
        <v>43616</v>
      </c>
      <c r="C454" s="5">
        <v>5</v>
      </c>
      <c r="D454" s="5"/>
      <c r="E454" s="2" t="s">
        <v>267</v>
      </c>
    </row>
    <row r="455" spans="1:5" x14ac:dyDescent="0.25">
      <c r="B455" s="3">
        <v>43600</v>
      </c>
      <c r="C455" s="5">
        <v>31.83</v>
      </c>
      <c r="D455" s="5"/>
      <c r="E455" s="2" t="s">
        <v>266</v>
      </c>
    </row>
    <row r="456" spans="1:5" x14ac:dyDescent="0.25">
      <c r="B456" s="3">
        <v>43633</v>
      </c>
      <c r="C456" s="5">
        <v>28.5</v>
      </c>
      <c r="D456" s="5"/>
      <c r="E456" s="2" t="s">
        <v>266</v>
      </c>
    </row>
    <row r="457" spans="1:5" x14ac:dyDescent="0.25">
      <c r="B457" s="3">
        <v>43644</v>
      </c>
      <c r="C457" s="5">
        <v>10.39</v>
      </c>
      <c r="D457" s="5"/>
      <c r="E457" s="2" t="s">
        <v>267</v>
      </c>
    </row>
    <row r="458" spans="1:5" x14ac:dyDescent="0.25">
      <c r="B458" s="3">
        <v>43644</v>
      </c>
      <c r="C458" s="5">
        <v>5</v>
      </c>
      <c r="D458" s="5"/>
      <c r="E458" s="2" t="s">
        <v>267</v>
      </c>
    </row>
    <row r="459" spans="1:5" x14ac:dyDescent="0.25">
      <c r="B459" s="3">
        <v>43677</v>
      </c>
      <c r="C459" s="5">
        <v>11.31</v>
      </c>
      <c r="D459" s="5"/>
      <c r="E459" s="2" t="s">
        <v>267</v>
      </c>
    </row>
    <row r="460" spans="1:5" x14ac:dyDescent="0.25">
      <c r="B460" s="3">
        <v>43677</v>
      </c>
      <c r="C460" s="5">
        <v>5</v>
      </c>
      <c r="D460" s="5"/>
      <c r="E460" s="2" t="s">
        <v>267</v>
      </c>
    </row>
    <row r="461" spans="1:5" x14ac:dyDescent="0.25">
      <c r="B461" s="3">
        <v>43661</v>
      </c>
      <c r="C461" s="5">
        <v>33.5</v>
      </c>
      <c r="D461" s="5"/>
      <c r="E461" s="2" t="s">
        <v>267</v>
      </c>
    </row>
    <row r="462" spans="1:5" x14ac:dyDescent="0.25">
      <c r="B462" s="3">
        <v>43692</v>
      </c>
      <c r="C462" s="5">
        <v>32.17</v>
      </c>
      <c r="D462" s="5"/>
      <c r="E462" s="2" t="s">
        <v>267</v>
      </c>
    </row>
    <row r="463" spans="1:5" x14ac:dyDescent="0.25">
      <c r="B463" s="3">
        <v>43707</v>
      </c>
      <c r="C463" s="5">
        <v>13.86</v>
      </c>
      <c r="D463" s="5"/>
      <c r="E463" s="2" t="s">
        <v>267</v>
      </c>
    </row>
    <row r="464" spans="1:5" x14ac:dyDescent="0.25">
      <c r="B464" s="3">
        <v>43707</v>
      </c>
      <c r="C464" s="5">
        <v>5</v>
      </c>
      <c r="D464" s="5"/>
      <c r="E464" s="2" t="s">
        <v>267</v>
      </c>
    </row>
    <row r="465" spans="2:5" x14ac:dyDescent="0.25">
      <c r="B465" s="3">
        <v>43713</v>
      </c>
      <c r="C465" s="5">
        <v>5</v>
      </c>
      <c r="D465" s="5"/>
      <c r="E465" s="2" t="s">
        <v>268</v>
      </c>
    </row>
    <row r="466" spans="2:5" x14ac:dyDescent="0.25">
      <c r="B466" s="3">
        <v>43738</v>
      </c>
      <c r="C466" s="5">
        <v>13.12</v>
      </c>
      <c r="D466" s="5"/>
      <c r="E466" s="2" t="s">
        <v>267</v>
      </c>
    </row>
    <row r="467" spans="2:5" x14ac:dyDescent="0.25">
      <c r="B467" s="3">
        <v>43724</v>
      </c>
      <c r="C467" s="5">
        <v>32.75</v>
      </c>
      <c r="D467" s="5"/>
      <c r="E467" s="2" t="s">
        <v>267</v>
      </c>
    </row>
    <row r="468" spans="2:5" x14ac:dyDescent="0.25">
      <c r="B468" s="3">
        <v>43753</v>
      </c>
      <c r="C468" s="5">
        <v>30.17</v>
      </c>
      <c r="D468" s="5"/>
      <c r="E468" s="2" t="s">
        <v>267</v>
      </c>
    </row>
    <row r="469" spans="2:5" x14ac:dyDescent="0.25">
      <c r="B469" s="3">
        <v>43769</v>
      </c>
      <c r="C469" s="5">
        <v>12.67</v>
      </c>
      <c r="D469" s="5"/>
      <c r="E469" s="2" t="s">
        <v>267</v>
      </c>
    </row>
    <row r="470" spans="2:5" x14ac:dyDescent="0.25">
      <c r="B470" s="3">
        <v>43769</v>
      </c>
      <c r="C470" s="5">
        <v>5</v>
      </c>
      <c r="D470" s="5"/>
      <c r="E470" s="2" t="s">
        <v>269</v>
      </c>
    </row>
    <row r="471" spans="2:5" x14ac:dyDescent="0.25">
      <c r="B471" s="3">
        <v>43784</v>
      </c>
      <c r="C471" s="5">
        <v>29.5</v>
      </c>
      <c r="D471" s="5"/>
      <c r="E471" s="2" t="s">
        <v>267</v>
      </c>
    </row>
    <row r="472" spans="2:5" x14ac:dyDescent="0.25">
      <c r="B472" s="3">
        <v>43798</v>
      </c>
      <c r="C472" s="5">
        <v>10.28</v>
      </c>
      <c r="D472" s="5"/>
      <c r="E472" s="2" t="s">
        <v>267</v>
      </c>
    </row>
    <row r="473" spans="2:5" x14ac:dyDescent="0.25">
      <c r="B473" s="3">
        <v>43815</v>
      </c>
      <c r="C473" s="5">
        <v>40.299999999999997</v>
      </c>
      <c r="D473" s="5"/>
      <c r="E473" s="2" t="s">
        <v>266</v>
      </c>
    </row>
    <row r="474" spans="2:5" x14ac:dyDescent="0.25">
      <c r="B474" s="3">
        <v>43830</v>
      </c>
      <c r="C474" s="5">
        <v>10.72</v>
      </c>
      <c r="D474" s="5"/>
      <c r="E474" s="2" t="s">
        <v>267</v>
      </c>
    </row>
    <row r="475" spans="2:5" x14ac:dyDescent="0.25">
      <c r="B475" s="3">
        <v>43830</v>
      </c>
      <c r="C475" s="5">
        <v>5</v>
      </c>
      <c r="D475" s="5"/>
      <c r="E475" s="2" t="s">
        <v>269</v>
      </c>
    </row>
    <row r="476" spans="2:5" x14ac:dyDescent="0.25">
      <c r="B476" s="3">
        <v>43799</v>
      </c>
      <c r="C476" s="5">
        <v>5</v>
      </c>
      <c r="D476" s="5"/>
      <c r="E476" s="2" t="s">
        <v>269</v>
      </c>
    </row>
    <row r="477" spans="2:5" x14ac:dyDescent="0.25">
      <c r="B477" s="3">
        <v>43861</v>
      </c>
      <c r="C477" s="5">
        <v>5</v>
      </c>
      <c r="D477" s="5"/>
      <c r="E477" s="2" t="s">
        <v>269</v>
      </c>
    </row>
    <row r="478" spans="2:5" x14ac:dyDescent="0.25">
      <c r="B478" s="3">
        <v>43845</v>
      </c>
      <c r="C478" s="5">
        <v>43.4</v>
      </c>
      <c r="D478" s="5"/>
      <c r="E478" s="2" t="s">
        <v>266</v>
      </c>
    </row>
    <row r="479" spans="2:5" x14ac:dyDescent="0.25">
      <c r="B479" s="3">
        <v>43861</v>
      </c>
      <c r="C479" s="5">
        <v>17.989999999999998</v>
      </c>
      <c r="D479" s="5"/>
      <c r="E479" s="2" t="s">
        <v>267</v>
      </c>
    </row>
    <row r="480" spans="2:5" x14ac:dyDescent="0.25">
      <c r="B480" s="3">
        <v>43889</v>
      </c>
      <c r="C480" s="5">
        <v>5</v>
      </c>
      <c r="D480" s="5"/>
      <c r="E480" s="2" t="s">
        <v>269</v>
      </c>
    </row>
    <row r="481" spans="1:5" x14ac:dyDescent="0.25">
      <c r="B481" s="3">
        <v>43878</v>
      </c>
      <c r="C481" s="5">
        <v>39.799999999999997</v>
      </c>
      <c r="D481" s="5"/>
      <c r="E481" s="2" t="s">
        <v>266</v>
      </c>
    </row>
    <row r="482" spans="1:5" x14ac:dyDescent="0.25">
      <c r="B482" s="3">
        <v>43889</v>
      </c>
      <c r="C482" s="5">
        <v>9.31</v>
      </c>
      <c r="D482" s="5"/>
      <c r="E482" s="2" t="s">
        <v>267</v>
      </c>
    </row>
    <row r="483" spans="1:5" x14ac:dyDescent="0.25">
      <c r="B483" s="3">
        <v>43906</v>
      </c>
      <c r="C483" s="5">
        <v>36.700000000000003</v>
      </c>
      <c r="D483" s="5"/>
      <c r="E483" s="2" t="s">
        <v>266</v>
      </c>
    </row>
    <row r="484" spans="1:5" x14ac:dyDescent="0.25">
      <c r="B484" s="3">
        <v>43921</v>
      </c>
      <c r="C484" s="5">
        <v>9.2899999999999991</v>
      </c>
      <c r="D484" s="5"/>
      <c r="E484" s="2" t="s">
        <v>269</v>
      </c>
    </row>
    <row r="485" spans="1:5" x14ac:dyDescent="0.25">
      <c r="B485" s="3">
        <v>43921</v>
      </c>
      <c r="C485" s="5">
        <v>5</v>
      </c>
      <c r="D485" s="5"/>
      <c r="E485" s="2" t="s">
        <v>269</v>
      </c>
    </row>
    <row r="486" spans="1:5" x14ac:dyDescent="0.25">
      <c r="C486" s="7" t="s">
        <v>442</v>
      </c>
      <c r="D486" s="7">
        <f>SUM(C450:C485)</f>
        <v>618.94999999999993</v>
      </c>
    </row>
    <row r="487" spans="1:5" x14ac:dyDescent="0.25">
      <c r="A487" s="1" t="s">
        <v>270</v>
      </c>
      <c r="B487" s="3">
        <v>43560</v>
      </c>
      <c r="C487" s="5">
        <v>288.24</v>
      </c>
      <c r="D487" s="5"/>
      <c r="E487" s="2" t="s">
        <v>275</v>
      </c>
    </row>
    <row r="488" spans="1:5" x14ac:dyDescent="0.25">
      <c r="B488" s="3">
        <v>43581</v>
      </c>
      <c r="C488" s="5">
        <v>21.31</v>
      </c>
      <c r="D488" s="5"/>
      <c r="E488" s="2" t="s">
        <v>276</v>
      </c>
    </row>
    <row r="489" spans="1:5" x14ac:dyDescent="0.25">
      <c r="B489" s="3">
        <v>43592</v>
      </c>
      <c r="C489" s="5">
        <v>273.66000000000003</v>
      </c>
      <c r="D489" s="5"/>
      <c r="E489" s="2" t="s">
        <v>277</v>
      </c>
    </row>
    <row r="490" spans="1:5" x14ac:dyDescent="0.25">
      <c r="B490" s="3">
        <v>43616</v>
      </c>
      <c r="C490" s="5">
        <v>255.1</v>
      </c>
      <c r="D490" s="5"/>
      <c r="E490" s="2" t="s">
        <v>278</v>
      </c>
    </row>
    <row r="491" spans="1:5" x14ac:dyDescent="0.25">
      <c r="B491" s="3">
        <v>43616</v>
      </c>
      <c r="C491" s="5">
        <v>180</v>
      </c>
      <c r="D491" s="5"/>
      <c r="E491" s="2" t="s">
        <v>279</v>
      </c>
    </row>
    <row r="492" spans="1:5" x14ac:dyDescent="0.25">
      <c r="B492" s="3">
        <v>43623</v>
      </c>
      <c r="C492" s="5">
        <v>159.97999999999999</v>
      </c>
      <c r="D492" s="5"/>
      <c r="E492" s="2" t="s">
        <v>280</v>
      </c>
    </row>
    <row r="493" spans="1:5" x14ac:dyDescent="0.25">
      <c r="B493" s="3">
        <v>43623</v>
      </c>
      <c r="C493" s="5">
        <v>104.4</v>
      </c>
      <c r="D493" s="5"/>
      <c r="E493" s="2" t="s">
        <v>281</v>
      </c>
    </row>
    <row r="494" spans="1:5" x14ac:dyDescent="0.25">
      <c r="B494" s="3">
        <v>43651</v>
      </c>
      <c r="C494" s="5">
        <v>5.73</v>
      </c>
      <c r="D494" s="5"/>
      <c r="E494" s="2" t="s">
        <v>282</v>
      </c>
    </row>
    <row r="495" spans="1:5" x14ac:dyDescent="0.25">
      <c r="B495" s="3">
        <v>43672</v>
      </c>
      <c r="C495" s="5">
        <v>95</v>
      </c>
      <c r="D495" s="5"/>
      <c r="E495" s="2" t="s">
        <v>283</v>
      </c>
    </row>
    <row r="496" spans="1:5" x14ac:dyDescent="0.25">
      <c r="B496" s="3">
        <v>43672</v>
      </c>
      <c r="C496" s="5">
        <v>4.45</v>
      </c>
      <c r="D496" s="5"/>
      <c r="E496" s="2" t="s">
        <v>284</v>
      </c>
    </row>
    <row r="497" spans="2:5" x14ac:dyDescent="0.25">
      <c r="B497" s="3">
        <v>43707</v>
      </c>
      <c r="C497" s="5">
        <v>1050</v>
      </c>
      <c r="D497" s="5"/>
      <c r="E497" s="2" t="s">
        <v>285</v>
      </c>
    </row>
    <row r="498" spans="2:5" x14ac:dyDescent="0.25">
      <c r="B498" s="3">
        <v>43721</v>
      </c>
      <c r="C498" s="5">
        <v>785.83</v>
      </c>
      <c r="D498" s="5"/>
      <c r="E498" s="2" t="s">
        <v>288</v>
      </c>
    </row>
    <row r="499" spans="2:5" x14ac:dyDescent="0.25">
      <c r="B499" s="3">
        <v>43742</v>
      </c>
      <c r="C499" s="5">
        <v>179.77</v>
      </c>
      <c r="D499" s="5"/>
      <c r="E499" s="2" t="s">
        <v>286</v>
      </c>
    </row>
    <row r="500" spans="2:5" x14ac:dyDescent="0.25">
      <c r="B500" s="3">
        <v>43756</v>
      </c>
      <c r="C500" s="5">
        <v>74.989999999999995</v>
      </c>
      <c r="D500" s="5"/>
      <c r="E500" s="2" t="s">
        <v>289</v>
      </c>
    </row>
    <row r="501" spans="2:5" x14ac:dyDescent="0.25">
      <c r="B501" s="3">
        <v>43756</v>
      </c>
      <c r="C501" s="5">
        <v>100.08</v>
      </c>
      <c r="D501" s="5"/>
      <c r="E501" s="2" t="s">
        <v>289</v>
      </c>
    </row>
    <row r="502" spans="2:5" x14ac:dyDescent="0.25">
      <c r="B502" s="3">
        <v>43770</v>
      </c>
      <c r="C502" s="5">
        <v>147.46</v>
      </c>
      <c r="D502" s="5"/>
      <c r="E502" s="2" t="s">
        <v>290</v>
      </c>
    </row>
    <row r="503" spans="2:5" x14ac:dyDescent="0.25">
      <c r="B503" s="3">
        <v>43777</v>
      </c>
      <c r="C503" s="5">
        <v>74.989999999999995</v>
      </c>
      <c r="D503" s="5"/>
      <c r="E503" s="2" t="s">
        <v>291</v>
      </c>
    </row>
    <row r="504" spans="2:5" x14ac:dyDescent="0.25">
      <c r="B504" s="3">
        <v>43788</v>
      </c>
      <c r="C504" s="5">
        <v>231.77</v>
      </c>
      <c r="D504" s="5"/>
      <c r="E504" s="2" t="s">
        <v>271</v>
      </c>
    </row>
    <row r="505" spans="2:5" x14ac:dyDescent="0.25">
      <c r="B505" s="3">
        <v>43805</v>
      </c>
      <c r="C505" s="5">
        <v>128.66</v>
      </c>
      <c r="D505" s="5"/>
      <c r="E505" s="2" t="s">
        <v>272</v>
      </c>
    </row>
    <row r="506" spans="2:5" x14ac:dyDescent="0.25">
      <c r="B506" s="3">
        <v>43805</v>
      </c>
      <c r="C506" s="5">
        <v>206.46</v>
      </c>
      <c r="D506" s="5"/>
      <c r="E506" s="2" t="s">
        <v>273</v>
      </c>
    </row>
    <row r="507" spans="2:5" x14ac:dyDescent="0.25">
      <c r="B507" s="3">
        <v>43805</v>
      </c>
      <c r="C507" s="5">
        <v>30</v>
      </c>
      <c r="D507" s="5"/>
      <c r="E507" s="2" t="s">
        <v>274</v>
      </c>
    </row>
    <row r="508" spans="2:5" x14ac:dyDescent="0.25">
      <c r="B508" s="3">
        <v>43805</v>
      </c>
      <c r="C508" s="5">
        <v>25</v>
      </c>
      <c r="D508" s="5"/>
      <c r="E508" s="2" t="s">
        <v>292</v>
      </c>
    </row>
    <row r="509" spans="2:5" x14ac:dyDescent="0.25">
      <c r="B509" s="3">
        <v>43805</v>
      </c>
      <c r="C509" s="5">
        <v>65.180000000000007</v>
      </c>
      <c r="D509" s="5"/>
      <c r="E509" s="2" t="s">
        <v>287</v>
      </c>
    </row>
    <row r="510" spans="2:5" ht="29.25" customHeight="1" x14ac:dyDescent="0.25">
      <c r="B510" s="3">
        <v>43826</v>
      </c>
      <c r="C510" s="5">
        <v>90.74</v>
      </c>
      <c r="D510" s="5"/>
      <c r="E510" s="4" t="s">
        <v>293</v>
      </c>
    </row>
    <row r="511" spans="2:5" ht="29.25" customHeight="1" x14ac:dyDescent="0.25">
      <c r="B511" s="3">
        <v>43896</v>
      </c>
      <c r="C511" s="5">
        <v>803.62</v>
      </c>
      <c r="D511" s="5"/>
      <c r="E511" s="2" t="s">
        <v>567</v>
      </c>
    </row>
    <row r="512" spans="2:5" ht="29.25" customHeight="1" x14ac:dyDescent="0.25">
      <c r="B512" s="3">
        <v>43921</v>
      </c>
      <c r="C512" s="5">
        <v>6.02</v>
      </c>
      <c r="D512" s="5"/>
      <c r="E512" s="2" t="s">
        <v>238</v>
      </c>
    </row>
    <row r="513" spans="1:5" x14ac:dyDescent="0.25">
      <c r="B513" s="3"/>
      <c r="C513" s="7" t="s">
        <v>442</v>
      </c>
      <c r="D513" s="7">
        <f>SUM(C487:C512)</f>
        <v>5388.44</v>
      </c>
      <c r="E513" s="2"/>
    </row>
    <row r="514" spans="1:5" ht="30.75" customHeight="1" x14ac:dyDescent="0.25">
      <c r="A514" s="1" t="s">
        <v>294</v>
      </c>
      <c r="B514" s="3">
        <v>43819</v>
      </c>
      <c r="C514" s="5">
        <v>320</v>
      </c>
      <c r="D514" s="5"/>
      <c r="E514" s="4" t="s">
        <v>484</v>
      </c>
    </row>
    <row r="515" spans="1:5" x14ac:dyDescent="0.25">
      <c r="B515" s="3">
        <v>43644</v>
      </c>
      <c r="C515" s="5">
        <v>180</v>
      </c>
      <c r="D515" s="5"/>
      <c r="E515" s="2" t="s">
        <v>485</v>
      </c>
    </row>
    <row r="516" spans="1:5" ht="30.75" customHeight="1" x14ac:dyDescent="0.25">
      <c r="B516" s="3">
        <v>43770</v>
      </c>
      <c r="C516" s="5">
        <v>130</v>
      </c>
      <c r="D516" s="5"/>
      <c r="E516" s="4" t="s">
        <v>486</v>
      </c>
    </row>
    <row r="517" spans="1:5" ht="30.75" customHeight="1" x14ac:dyDescent="0.25">
      <c r="B517" s="3">
        <v>43847</v>
      </c>
      <c r="C517" s="5">
        <v>500</v>
      </c>
      <c r="D517" s="5"/>
      <c r="E517" s="2" t="s">
        <v>568</v>
      </c>
    </row>
    <row r="518" spans="1:5" x14ac:dyDescent="0.25">
      <c r="C518" s="7" t="s">
        <v>442</v>
      </c>
      <c r="D518" s="7">
        <f>SUM(C514:C517)</f>
        <v>1130</v>
      </c>
    </row>
    <row r="519" spans="1:5" x14ac:dyDescent="0.25">
      <c r="A519" s="1" t="s">
        <v>295</v>
      </c>
      <c r="B519" s="3">
        <v>43641</v>
      </c>
      <c r="C519" s="5">
        <v>522.17999999999995</v>
      </c>
      <c r="D519" s="5"/>
      <c r="E519" s="2" t="s">
        <v>296</v>
      </c>
    </row>
    <row r="520" spans="1:5" x14ac:dyDescent="0.25">
      <c r="B520" s="3">
        <v>43700</v>
      </c>
      <c r="C520" s="5">
        <v>736.17</v>
      </c>
      <c r="D520" s="5"/>
      <c r="E520" s="2" t="s">
        <v>569</v>
      </c>
    </row>
    <row r="521" spans="1:5" x14ac:dyDescent="0.25">
      <c r="B521" s="3">
        <v>43700</v>
      </c>
      <c r="C521" s="5">
        <v>708.83</v>
      </c>
      <c r="D521" s="5"/>
      <c r="E521" s="2" t="s">
        <v>297</v>
      </c>
    </row>
    <row r="522" spans="1:5" x14ac:dyDescent="0.25">
      <c r="B522" s="3">
        <v>43728</v>
      </c>
      <c r="C522" s="5">
        <v>13.88</v>
      </c>
      <c r="D522" s="5"/>
      <c r="E522" s="2" t="s">
        <v>569</v>
      </c>
    </row>
    <row r="523" spans="1:5" x14ac:dyDescent="0.25">
      <c r="B523" s="3">
        <v>43728</v>
      </c>
      <c r="C523" s="5">
        <v>41.22</v>
      </c>
      <c r="D523" s="5"/>
      <c r="E523" s="2" t="s">
        <v>297</v>
      </c>
    </row>
    <row r="524" spans="1:5" x14ac:dyDescent="0.25">
      <c r="C524" s="7" t="s">
        <v>442</v>
      </c>
      <c r="D524" s="7">
        <f>SUM(C519:C523)</f>
        <v>2022.28</v>
      </c>
    </row>
    <row r="525" spans="1:5" ht="30.75" customHeight="1" x14ac:dyDescent="0.25">
      <c r="A525" s="1" t="s">
        <v>298</v>
      </c>
      <c r="B525" s="3">
        <v>43650</v>
      </c>
      <c r="C525" s="5">
        <v>72.400000000000006</v>
      </c>
      <c r="D525" s="5"/>
      <c r="E525" s="4" t="s">
        <v>306</v>
      </c>
    </row>
    <row r="526" spans="1:5" ht="29.25" customHeight="1" x14ac:dyDescent="0.25">
      <c r="B526" s="3">
        <v>43665</v>
      </c>
      <c r="C526" s="5">
        <v>25.95</v>
      </c>
      <c r="D526" s="5"/>
      <c r="E526" s="4" t="s">
        <v>307</v>
      </c>
    </row>
    <row r="527" spans="1:5" x14ac:dyDescent="0.25">
      <c r="B527" s="3">
        <v>43728</v>
      </c>
      <c r="C527" s="5">
        <v>62.68</v>
      </c>
      <c r="D527" s="5"/>
      <c r="E527" s="2" t="s">
        <v>299</v>
      </c>
    </row>
    <row r="528" spans="1:5" x14ac:dyDescent="0.25">
      <c r="B528" s="3">
        <v>43728</v>
      </c>
      <c r="C528" s="5">
        <v>4.8</v>
      </c>
      <c r="D528" s="5"/>
      <c r="E528" s="2" t="s">
        <v>302</v>
      </c>
    </row>
    <row r="529" spans="1:5" x14ac:dyDescent="0.25">
      <c r="B529" s="3">
        <v>43784</v>
      </c>
      <c r="C529" s="5">
        <v>11.42</v>
      </c>
      <c r="D529" s="5"/>
      <c r="E529" s="2" t="s">
        <v>300</v>
      </c>
    </row>
    <row r="530" spans="1:5" x14ac:dyDescent="0.25">
      <c r="B530" s="3">
        <v>43819</v>
      </c>
      <c r="C530" s="5">
        <v>50.83</v>
      </c>
      <c r="D530" s="5"/>
      <c r="E530" s="2" t="s">
        <v>301</v>
      </c>
    </row>
    <row r="531" spans="1:5" x14ac:dyDescent="0.25">
      <c r="B531" s="9">
        <v>43784</v>
      </c>
      <c r="C531" s="10">
        <v>25</v>
      </c>
      <c r="D531" s="10"/>
      <c r="E531" s="11" t="s">
        <v>303</v>
      </c>
    </row>
    <row r="532" spans="1:5" x14ac:dyDescent="0.25">
      <c r="B532" s="9">
        <v>43784</v>
      </c>
      <c r="C532" s="10">
        <v>13.25</v>
      </c>
      <c r="D532" s="10"/>
      <c r="E532" s="11" t="s">
        <v>305</v>
      </c>
    </row>
    <row r="533" spans="1:5" x14ac:dyDescent="0.25">
      <c r="B533" s="9">
        <v>43798</v>
      </c>
      <c r="C533" s="10">
        <v>6</v>
      </c>
      <c r="D533" s="10"/>
      <c r="E533" s="11" t="s">
        <v>304</v>
      </c>
    </row>
    <row r="534" spans="1:5" x14ac:dyDescent="0.25">
      <c r="B534" s="9">
        <v>43798</v>
      </c>
      <c r="C534" s="10">
        <v>24.98</v>
      </c>
      <c r="D534" s="10"/>
      <c r="E534" s="11" t="s">
        <v>308</v>
      </c>
    </row>
    <row r="535" spans="1:5" x14ac:dyDescent="0.25">
      <c r="C535" s="7" t="s">
        <v>442</v>
      </c>
      <c r="D535" s="7">
        <f>SUM(C525:C534)</f>
        <v>297.31</v>
      </c>
    </row>
    <row r="536" spans="1:5" x14ac:dyDescent="0.25">
      <c r="A536" s="1" t="s">
        <v>309</v>
      </c>
      <c r="B536" s="3">
        <v>43581</v>
      </c>
      <c r="C536" s="5">
        <v>225</v>
      </c>
      <c r="D536" s="5"/>
      <c r="E536" s="2" t="s">
        <v>310</v>
      </c>
    </row>
    <row r="537" spans="1:5" x14ac:dyDescent="0.25">
      <c r="C537" s="7" t="s">
        <v>442</v>
      </c>
      <c r="D537" s="7">
        <f>C536</f>
        <v>225</v>
      </c>
    </row>
    <row r="538" spans="1:5" ht="29.25" customHeight="1" x14ac:dyDescent="0.25">
      <c r="A538" s="1" t="s">
        <v>311</v>
      </c>
      <c r="B538" s="3">
        <v>43756</v>
      </c>
      <c r="C538" s="5">
        <v>800</v>
      </c>
      <c r="D538" s="5"/>
      <c r="E538" s="4" t="s">
        <v>312</v>
      </c>
    </row>
    <row r="539" spans="1:5" x14ac:dyDescent="0.25">
      <c r="C539" s="7" t="s">
        <v>442</v>
      </c>
      <c r="D539" s="7">
        <f>C538</f>
        <v>800</v>
      </c>
    </row>
    <row r="540" spans="1:5" x14ac:dyDescent="0.25">
      <c r="A540" s="1" t="s">
        <v>313</v>
      </c>
      <c r="B540" s="3">
        <v>43819</v>
      </c>
      <c r="C540" s="5">
        <v>3988</v>
      </c>
      <c r="D540" s="5"/>
      <c r="E540" s="2" t="s">
        <v>314</v>
      </c>
    </row>
    <row r="541" spans="1:5" x14ac:dyDescent="0.25">
      <c r="C541" s="7" t="s">
        <v>442</v>
      </c>
      <c r="D541" s="7">
        <f>C540</f>
        <v>3988</v>
      </c>
    </row>
    <row r="542" spans="1:5" ht="30" customHeight="1" x14ac:dyDescent="0.25">
      <c r="A542" s="1" t="s">
        <v>315</v>
      </c>
      <c r="B542" s="3">
        <v>43560</v>
      </c>
      <c r="C542" s="5">
        <v>32.71</v>
      </c>
      <c r="D542" s="5"/>
      <c r="E542" s="4" t="s">
        <v>316</v>
      </c>
    </row>
    <row r="543" spans="1:5" x14ac:dyDescent="0.25">
      <c r="B543" s="3">
        <v>43567</v>
      </c>
      <c r="C543" s="5">
        <v>11.73</v>
      </c>
      <c r="D543" s="5"/>
      <c r="E543" s="2" t="s">
        <v>317</v>
      </c>
    </row>
    <row r="544" spans="1:5" ht="30.75" customHeight="1" x14ac:dyDescent="0.25">
      <c r="B544" s="3">
        <v>43623</v>
      </c>
      <c r="C544" s="5">
        <v>43.98</v>
      </c>
      <c r="D544" s="5"/>
      <c r="E544" s="4" t="s">
        <v>318</v>
      </c>
    </row>
    <row r="545" spans="2:5" x14ac:dyDescent="0.25">
      <c r="B545" s="3">
        <v>43630</v>
      </c>
      <c r="C545" s="5">
        <v>21.29</v>
      </c>
      <c r="D545" s="5"/>
      <c r="E545" s="2" t="s">
        <v>319</v>
      </c>
    </row>
    <row r="546" spans="2:5" x14ac:dyDescent="0.25">
      <c r="B546" s="3">
        <v>43641</v>
      </c>
      <c r="C546" s="5">
        <v>108.75</v>
      </c>
      <c r="D546" s="5"/>
      <c r="E546" s="2" t="s">
        <v>320</v>
      </c>
    </row>
    <row r="547" spans="2:5" x14ac:dyDescent="0.25">
      <c r="B547" s="3">
        <v>43651</v>
      </c>
      <c r="C547" s="5">
        <v>8.5500000000000007</v>
      </c>
      <c r="D547" s="5"/>
      <c r="E547" s="2" t="s">
        <v>321</v>
      </c>
    </row>
    <row r="548" spans="2:5" x14ac:dyDescent="0.25">
      <c r="B548" s="3">
        <v>43651</v>
      </c>
      <c r="C548" s="5">
        <v>3.15</v>
      </c>
      <c r="D548" s="5"/>
      <c r="E548" s="2" t="s">
        <v>322</v>
      </c>
    </row>
    <row r="549" spans="2:5" x14ac:dyDescent="0.25">
      <c r="B549" s="3">
        <v>43672</v>
      </c>
      <c r="C549" s="5">
        <v>24.33</v>
      </c>
      <c r="D549" s="5"/>
      <c r="E549" s="2" t="s">
        <v>323</v>
      </c>
    </row>
    <row r="550" spans="2:5" x14ac:dyDescent="0.25">
      <c r="B550" s="3">
        <v>43672</v>
      </c>
      <c r="C550" s="5">
        <v>21.29</v>
      </c>
      <c r="D550" s="5"/>
      <c r="E550" s="2" t="s">
        <v>324</v>
      </c>
    </row>
    <row r="551" spans="2:5" x14ac:dyDescent="0.25">
      <c r="B551" s="3">
        <v>43707</v>
      </c>
      <c r="C551" s="5">
        <v>11.25</v>
      </c>
      <c r="D551" s="5"/>
      <c r="E551" s="2" t="s">
        <v>325</v>
      </c>
    </row>
    <row r="552" spans="2:5" x14ac:dyDescent="0.25">
      <c r="B552" s="3">
        <v>43707</v>
      </c>
      <c r="C552" s="5">
        <v>14.95</v>
      </c>
      <c r="D552" s="5"/>
      <c r="E552" s="2" t="s">
        <v>326</v>
      </c>
    </row>
    <row r="553" spans="2:5" x14ac:dyDescent="0.25">
      <c r="B553" s="3">
        <v>43707</v>
      </c>
      <c r="C553" s="5">
        <v>23.05</v>
      </c>
      <c r="D553" s="5"/>
      <c r="E553" s="2" t="s">
        <v>327</v>
      </c>
    </row>
    <row r="554" spans="2:5" x14ac:dyDescent="0.25">
      <c r="B554" s="3">
        <v>43707</v>
      </c>
      <c r="C554" s="5">
        <v>27.58</v>
      </c>
      <c r="D554" s="5"/>
      <c r="E554" s="2" t="s">
        <v>328</v>
      </c>
    </row>
    <row r="555" spans="2:5" x14ac:dyDescent="0.25">
      <c r="B555" s="3">
        <v>43707</v>
      </c>
      <c r="C555" s="5">
        <v>34.72</v>
      </c>
      <c r="D555" s="5"/>
      <c r="E555" s="2" t="s">
        <v>329</v>
      </c>
    </row>
    <row r="556" spans="2:5" ht="29.25" customHeight="1" x14ac:dyDescent="0.25">
      <c r="B556" s="3">
        <v>43735</v>
      </c>
      <c r="C556" s="5">
        <v>28.02</v>
      </c>
      <c r="D556" s="5"/>
      <c r="E556" s="4" t="s">
        <v>330</v>
      </c>
    </row>
    <row r="557" spans="2:5" x14ac:dyDescent="0.25">
      <c r="B557" s="3">
        <v>43763</v>
      </c>
      <c r="C557" s="5">
        <v>15.9</v>
      </c>
      <c r="D557" s="5"/>
      <c r="E557" s="2" t="s">
        <v>331</v>
      </c>
    </row>
    <row r="558" spans="2:5" x14ac:dyDescent="0.25">
      <c r="B558" s="3">
        <v>43801</v>
      </c>
      <c r="C558" s="5">
        <v>12.34</v>
      </c>
      <c r="D558" s="5"/>
      <c r="E558" s="2" t="s">
        <v>332</v>
      </c>
    </row>
    <row r="559" spans="2:5" x14ac:dyDescent="0.25">
      <c r="B559" s="3">
        <v>43801</v>
      </c>
      <c r="C559" s="5">
        <v>13.79</v>
      </c>
      <c r="D559" s="5"/>
      <c r="E559" s="2" t="s">
        <v>333</v>
      </c>
    </row>
    <row r="560" spans="2:5" x14ac:dyDescent="0.25">
      <c r="B560" s="3">
        <v>43819</v>
      </c>
      <c r="C560" s="5">
        <v>27.58</v>
      </c>
      <c r="D560" s="5"/>
      <c r="E560" s="2" t="s">
        <v>334</v>
      </c>
    </row>
    <row r="561" spans="1:8" x14ac:dyDescent="0.25">
      <c r="B561" s="3">
        <v>43826</v>
      </c>
      <c r="C561" s="5">
        <v>26.6</v>
      </c>
      <c r="D561" s="5"/>
    </row>
    <row r="562" spans="1:8" x14ac:dyDescent="0.25">
      <c r="B562" s="3">
        <v>43868</v>
      </c>
      <c r="C562" s="5">
        <v>27.58</v>
      </c>
      <c r="D562" s="5"/>
      <c r="E562" s="2" t="s">
        <v>570</v>
      </c>
    </row>
    <row r="563" spans="1:8" x14ac:dyDescent="0.25">
      <c r="B563" s="3">
        <v>43896</v>
      </c>
      <c r="C563" s="5">
        <v>18.989999999999998</v>
      </c>
      <c r="D563" s="5"/>
      <c r="E563" s="2" t="s">
        <v>571</v>
      </c>
    </row>
    <row r="564" spans="1:8" x14ac:dyDescent="0.25">
      <c r="B564" s="3">
        <v>43896</v>
      </c>
      <c r="C564" s="5">
        <v>100.43</v>
      </c>
      <c r="D564" s="5"/>
      <c r="E564" s="2" t="s">
        <v>572</v>
      </c>
    </row>
    <row r="565" spans="1:8" x14ac:dyDescent="0.25">
      <c r="C565" s="7" t="s">
        <v>442</v>
      </c>
      <c r="D565" s="7">
        <f>SUM(C542:C564)</f>
        <v>658.56</v>
      </c>
    </row>
    <row r="566" spans="1:8" x14ac:dyDescent="0.25">
      <c r="A566" s="1" t="s">
        <v>335</v>
      </c>
      <c r="B566" s="3">
        <v>43644</v>
      </c>
      <c r="C566" s="5">
        <v>500</v>
      </c>
      <c r="D566" s="5"/>
      <c r="E566" s="2" t="s">
        <v>336</v>
      </c>
    </row>
    <row r="567" spans="1:8" x14ac:dyDescent="0.25">
      <c r="C567" s="7" t="s">
        <v>442</v>
      </c>
      <c r="D567" s="7">
        <f>C566</f>
        <v>500</v>
      </c>
    </row>
    <row r="568" spans="1:8" x14ac:dyDescent="0.25">
      <c r="A568" s="1" t="s">
        <v>337</v>
      </c>
      <c r="B568" s="3">
        <v>43644</v>
      </c>
      <c r="C568" s="5">
        <v>15.31</v>
      </c>
      <c r="D568" s="5"/>
      <c r="E568" s="2" t="s">
        <v>338</v>
      </c>
    </row>
    <row r="569" spans="1:8" x14ac:dyDescent="0.25">
      <c r="B569" s="3">
        <v>43707</v>
      </c>
      <c r="C569" s="5">
        <v>15.86</v>
      </c>
      <c r="D569" s="5"/>
      <c r="E569" s="2" t="s">
        <v>339</v>
      </c>
    </row>
    <row r="570" spans="1:8" x14ac:dyDescent="0.25">
      <c r="B570" s="3">
        <v>43801</v>
      </c>
      <c r="C570" s="5">
        <v>31.2</v>
      </c>
      <c r="D570" s="5"/>
      <c r="E570" s="2" t="s">
        <v>340</v>
      </c>
      <c r="H570" s="16"/>
    </row>
    <row r="571" spans="1:8" x14ac:dyDescent="0.25">
      <c r="B571" s="3">
        <v>43854</v>
      </c>
      <c r="C571" s="5">
        <v>29.27</v>
      </c>
      <c r="D571" s="5"/>
      <c r="E571" s="2" t="s">
        <v>573</v>
      </c>
      <c r="H571" s="16"/>
    </row>
    <row r="572" spans="1:8" x14ac:dyDescent="0.25">
      <c r="C572" s="7" t="s">
        <v>442</v>
      </c>
      <c r="D572" s="7">
        <f>SUM(C568:C571)</f>
        <v>91.64</v>
      </c>
    </row>
    <row r="573" spans="1:8" x14ac:dyDescent="0.25">
      <c r="A573" s="1" t="s">
        <v>341</v>
      </c>
      <c r="B573" s="3">
        <v>43815</v>
      </c>
      <c r="C573" s="5">
        <v>18.5</v>
      </c>
      <c r="D573" s="5"/>
      <c r="E573" s="2" t="s">
        <v>342</v>
      </c>
    </row>
    <row r="574" spans="1:8" x14ac:dyDescent="0.25">
      <c r="C574" s="7" t="s">
        <v>442</v>
      </c>
      <c r="D574" s="7">
        <f>C573</f>
        <v>18.5</v>
      </c>
    </row>
    <row r="575" spans="1:8" x14ac:dyDescent="0.25">
      <c r="A575" s="1" t="s">
        <v>343</v>
      </c>
      <c r="B575" s="3">
        <v>43573</v>
      </c>
      <c r="C575" s="5">
        <v>2928.84</v>
      </c>
      <c r="D575" s="5"/>
      <c r="E575" s="2" t="s">
        <v>344</v>
      </c>
    </row>
    <row r="576" spans="1:8" x14ac:dyDescent="0.25">
      <c r="B576" s="3">
        <v>43606</v>
      </c>
      <c r="C576" s="5">
        <v>4312.29</v>
      </c>
      <c r="D576" s="5"/>
      <c r="E576" s="2" t="s">
        <v>345</v>
      </c>
    </row>
    <row r="577" spans="1:5" x14ac:dyDescent="0.25">
      <c r="B577" s="3">
        <v>43637</v>
      </c>
      <c r="C577" s="5">
        <v>3856.29</v>
      </c>
      <c r="D577" s="5"/>
      <c r="E577" s="2" t="s">
        <v>346</v>
      </c>
    </row>
    <row r="578" spans="1:5" x14ac:dyDescent="0.25">
      <c r="B578" s="3">
        <v>43665</v>
      </c>
      <c r="C578" s="5">
        <v>3646.34</v>
      </c>
      <c r="D578" s="5"/>
      <c r="E578" s="2" t="s">
        <v>347</v>
      </c>
    </row>
    <row r="579" spans="1:5" x14ac:dyDescent="0.25">
      <c r="B579" s="3">
        <v>43698</v>
      </c>
      <c r="C579" s="5">
        <v>3546.76</v>
      </c>
      <c r="D579" s="5"/>
      <c r="E579" s="2" t="s">
        <v>348</v>
      </c>
    </row>
    <row r="580" spans="1:5" x14ac:dyDescent="0.25">
      <c r="B580" s="3">
        <v>43727</v>
      </c>
      <c r="C580" s="5">
        <v>4361.67</v>
      </c>
      <c r="D580" s="5"/>
      <c r="E580" s="2" t="s">
        <v>349</v>
      </c>
    </row>
    <row r="581" spans="1:5" x14ac:dyDescent="0.25">
      <c r="B581" s="3">
        <v>43759</v>
      </c>
      <c r="C581" s="5">
        <v>4972.8100000000004</v>
      </c>
      <c r="D581" s="5"/>
      <c r="E581" s="2" t="s">
        <v>350</v>
      </c>
    </row>
    <row r="582" spans="1:5" x14ac:dyDescent="0.25">
      <c r="B582" s="3">
        <v>43789</v>
      </c>
      <c r="C582" s="5">
        <v>7093.61</v>
      </c>
      <c r="D582" s="5"/>
      <c r="E582" s="2" t="s">
        <v>351</v>
      </c>
    </row>
    <row r="583" spans="1:5" x14ac:dyDescent="0.25">
      <c r="B583" s="3">
        <v>43820</v>
      </c>
      <c r="C583" s="5">
        <v>6489.57</v>
      </c>
      <c r="D583" s="5"/>
      <c r="E583" s="2" t="s">
        <v>352</v>
      </c>
    </row>
    <row r="584" spans="1:5" x14ac:dyDescent="0.25">
      <c r="B584" s="3">
        <v>43851</v>
      </c>
      <c r="C584" s="5">
        <v>6384.57</v>
      </c>
      <c r="D584" s="5"/>
      <c r="E584" s="2" t="s">
        <v>574</v>
      </c>
    </row>
    <row r="585" spans="1:5" x14ac:dyDescent="0.25">
      <c r="B585" s="3">
        <v>43882</v>
      </c>
      <c r="C585" s="5">
        <v>9548.84</v>
      </c>
      <c r="D585" s="5"/>
      <c r="E585" s="2" t="s">
        <v>575</v>
      </c>
    </row>
    <row r="586" spans="1:5" x14ac:dyDescent="0.25">
      <c r="B586" s="3">
        <v>43911</v>
      </c>
      <c r="C586" s="5">
        <v>7384.89</v>
      </c>
      <c r="D586" s="5"/>
      <c r="E586" s="2" t="s">
        <v>576</v>
      </c>
    </row>
    <row r="587" spans="1:5" x14ac:dyDescent="0.25">
      <c r="C587" s="7" t="s">
        <v>442</v>
      </c>
      <c r="D587" s="7">
        <f>SUM(C575:C586)</f>
        <v>64526.479999999996</v>
      </c>
    </row>
    <row r="588" spans="1:5" x14ac:dyDescent="0.25">
      <c r="A588" s="1" t="s">
        <v>353</v>
      </c>
      <c r="B588" s="3">
        <v>43581</v>
      </c>
      <c r="C588" s="5">
        <v>1737.75</v>
      </c>
      <c r="D588" s="5"/>
      <c r="E588" s="2" t="s">
        <v>354</v>
      </c>
    </row>
    <row r="589" spans="1:5" x14ac:dyDescent="0.25">
      <c r="B589" s="3">
        <v>43573</v>
      </c>
      <c r="C589" s="5">
        <v>1118.23</v>
      </c>
      <c r="D589" s="5"/>
      <c r="E589" s="2" t="s">
        <v>355</v>
      </c>
    </row>
    <row r="590" spans="1:5" x14ac:dyDescent="0.25">
      <c r="B590" s="3">
        <v>43616</v>
      </c>
      <c r="C590" s="5">
        <v>1408.91</v>
      </c>
      <c r="D590" s="5"/>
      <c r="E590" s="2" t="s">
        <v>355</v>
      </c>
    </row>
    <row r="591" spans="1:5" x14ac:dyDescent="0.25">
      <c r="B591" s="3">
        <v>43641</v>
      </c>
      <c r="C591" s="5">
        <v>1452.91</v>
      </c>
      <c r="D591" s="5"/>
      <c r="E591" s="2" t="s">
        <v>355</v>
      </c>
    </row>
    <row r="592" spans="1:5" x14ac:dyDescent="0.25">
      <c r="B592" s="3">
        <v>43668</v>
      </c>
      <c r="C592" s="5">
        <v>1641.97</v>
      </c>
      <c r="D592" s="5"/>
      <c r="E592" s="2" t="s">
        <v>355</v>
      </c>
    </row>
    <row r="593" spans="1:5" x14ac:dyDescent="0.25">
      <c r="B593" s="3">
        <v>43699</v>
      </c>
      <c r="C593" s="5">
        <v>1410.56</v>
      </c>
      <c r="D593" s="5"/>
      <c r="E593" s="2" t="s">
        <v>355</v>
      </c>
    </row>
    <row r="594" spans="1:5" x14ac:dyDescent="0.25">
      <c r="B594" s="3">
        <v>43732</v>
      </c>
      <c r="C594" s="5">
        <v>1769.88</v>
      </c>
      <c r="D594" s="5"/>
      <c r="E594" s="2" t="s">
        <v>355</v>
      </c>
    </row>
    <row r="595" spans="1:5" x14ac:dyDescent="0.25">
      <c r="B595" s="3">
        <v>43761</v>
      </c>
      <c r="C595" s="5">
        <v>1810.45</v>
      </c>
      <c r="D595" s="5"/>
      <c r="E595" s="2" t="s">
        <v>355</v>
      </c>
    </row>
    <row r="596" spans="1:5" x14ac:dyDescent="0.25">
      <c r="B596" s="3">
        <v>43789</v>
      </c>
      <c r="C596" s="5">
        <v>2299.3200000000002</v>
      </c>
      <c r="D596" s="5"/>
      <c r="E596" s="2" t="s">
        <v>355</v>
      </c>
    </row>
    <row r="597" spans="1:5" x14ac:dyDescent="0.25">
      <c r="B597" s="3">
        <v>43820</v>
      </c>
      <c r="C597" s="5">
        <v>2251.62</v>
      </c>
      <c r="D597" s="5"/>
      <c r="E597" s="2" t="s">
        <v>355</v>
      </c>
    </row>
    <row r="598" spans="1:5" x14ac:dyDescent="0.25">
      <c r="B598" s="3">
        <v>43840</v>
      </c>
      <c r="C598" s="5">
        <v>1089.79</v>
      </c>
      <c r="D598" s="5"/>
      <c r="E598" s="2" t="s">
        <v>355</v>
      </c>
    </row>
    <row r="599" spans="1:5" x14ac:dyDescent="0.25">
      <c r="B599" s="3">
        <v>43840</v>
      </c>
      <c r="C599" s="5">
        <v>28.44</v>
      </c>
      <c r="D599" s="5"/>
      <c r="E599" s="2" t="s">
        <v>355</v>
      </c>
    </row>
    <row r="600" spans="1:5" x14ac:dyDescent="0.25">
      <c r="B600" s="3">
        <v>43850</v>
      </c>
      <c r="C600" s="5">
        <v>2251.62</v>
      </c>
      <c r="D600" s="5"/>
      <c r="E600" s="2" t="s">
        <v>355</v>
      </c>
    </row>
    <row r="601" spans="1:5" x14ac:dyDescent="0.25">
      <c r="B601" s="3">
        <v>43882</v>
      </c>
      <c r="C601" s="5">
        <v>2889.55</v>
      </c>
      <c r="D601" s="5"/>
      <c r="E601" s="2" t="s">
        <v>355</v>
      </c>
    </row>
    <row r="602" spans="1:5" x14ac:dyDescent="0.25">
      <c r="B602" s="3">
        <v>43910</v>
      </c>
      <c r="C602" s="5">
        <v>1774.36</v>
      </c>
      <c r="D602" s="5"/>
      <c r="E602" s="2" t="s">
        <v>355</v>
      </c>
    </row>
    <row r="603" spans="1:5" x14ac:dyDescent="0.25">
      <c r="C603" s="7" t="s">
        <v>442</v>
      </c>
      <c r="D603" s="7">
        <f>SUM(C588:C602)</f>
        <v>24935.359999999997</v>
      </c>
    </row>
    <row r="604" spans="1:5" x14ac:dyDescent="0.25">
      <c r="A604" s="1" t="s">
        <v>356</v>
      </c>
      <c r="B604" s="3">
        <v>43581</v>
      </c>
      <c r="C604" s="5">
        <v>16.66</v>
      </c>
      <c r="D604" s="5"/>
      <c r="E604" s="2" t="s">
        <v>364</v>
      </c>
    </row>
    <row r="605" spans="1:5" x14ac:dyDescent="0.25">
      <c r="B605" s="3">
        <v>43644</v>
      </c>
      <c r="C605" s="5">
        <v>15.82</v>
      </c>
      <c r="D605" s="5"/>
      <c r="E605" s="2" t="s">
        <v>365</v>
      </c>
    </row>
    <row r="606" spans="1:5" x14ac:dyDescent="0.25">
      <c r="B606" s="3">
        <v>43644</v>
      </c>
      <c r="C606" s="5">
        <v>11.63</v>
      </c>
      <c r="D606" s="5"/>
      <c r="E606" s="2" t="s">
        <v>366</v>
      </c>
    </row>
    <row r="607" spans="1:5" x14ac:dyDescent="0.25">
      <c r="B607" s="3">
        <v>43644</v>
      </c>
      <c r="C607" s="5">
        <v>78.790000000000006</v>
      </c>
      <c r="D607" s="5"/>
      <c r="E607" s="2" t="s">
        <v>367</v>
      </c>
    </row>
    <row r="608" spans="1:5" x14ac:dyDescent="0.25">
      <c r="B608" s="3">
        <v>43672</v>
      </c>
      <c r="C608" s="5">
        <v>11.63</v>
      </c>
      <c r="D608" s="5"/>
      <c r="E608" s="2" t="s">
        <v>366</v>
      </c>
    </row>
    <row r="609" spans="2:5" x14ac:dyDescent="0.25">
      <c r="B609" s="3">
        <v>43665</v>
      </c>
      <c r="C609" s="5">
        <v>12.49</v>
      </c>
      <c r="D609" s="5"/>
      <c r="E609" s="2" t="s">
        <v>368</v>
      </c>
    </row>
    <row r="610" spans="2:5" ht="30.75" customHeight="1" x14ac:dyDescent="0.25">
      <c r="B610" s="3">
        <v>43665</v>
      </c>
      <c r="C610" s="5">
        <v>24.98</v>
      </c>
      <c r="D610" s="5"/>
      <c r="E610" s="4" t="s">
        <v>369</v>
      </c>
    </row>
    <row r="611" spans="2:5" x14ac:dyDescent="0.25">
      <c r="B611" s="3">
        <v>43665</v>
      </c>
      <c r="C611" s="5">
        <v>43.32</v>
      </c>
      <c r="D611" s="5"/>
      <c r="E611" s="2" t="s">
        <v>370</v>
      </c>
    </row>
    <row r="612" spans="2:5" ht="30" customHeight="1" x14ac:dyDescent="0.25">
      <c r="B612" s="3">
        <v>43672</v>
      </c>
      <c r="C612" s="5">
        <v>69.14</v>
      </c>
      <c r="D612" s="5"/>
      <c r="E612" s="4" t="s">
        <v>371</v>
      </c>
    </row>
    <row r="613" spans="2:5" ht="30" customHeight="1" x14ac:dyDescent="0.25">
      <c r="B613" s="3">
        <v>43672</v>
      </c>
      <c r="C613" s="5">
        <v>155.81</v>
      </c>
      <c r="D613" s="5"/>
      <c r="E613" s="4" t="s">
        <v>372</v>
      </c>
    </row>
    <row r="614" spans="2:5" x14ac:dyDescent="0.25">
      <c r="B614" s="3">
        <v>43672</v>
      </c>
      <c r="C614" s="5">
        <v>11.66</v>
      </c>
      <c r="D614" s="5"/>
      <c r="E614" s="2" t="s">
        <v>373</v>
      </c>
    </row>
    <row r="615" spans="2:5" x14ac:dyDescent="0.25">
      <c r="B615" s="3">
        <v>43665</v>
      </c>
      <c r="C615" s="5">
        <v>-12.49</v>
      </c>
      <c r="D615" s="5"/>
      <c r="E615" s="2" t="s">
        <v>374</v>
      </c>
    </row>
    <row r="616" spans="2:5" x14ac:dyDescent="0.25">
      <c r="B616" s="3">
        <v>43665</v>
      </c>
      <c r="C616" s="5">
        <v>-43.32</v>
      </c>
      <c r="D616" s="5"/>
      <c r="E616" s="2" t="s">
        <v>375</v>
      </c>
    </row>
    <row r="617" spans="2:5" ht="28.5" customHeight="1" x14ac:dyDescent="0.25">
      <c r="B617" s="3">
        <v>43665</v>
      </c>
      <c r="C617" s="5">
        <v>-24.98</v>
      </c>
      <c r="D617" s="5"/>
      <c r="E617" s="4" t="s">
        <v>369</v>
      </c>
    </row>
    <row r="618" spans="2:5" x14ac:dyDescent="0.25">
      <c r="B618" s="3">
        <v>43739</v>
      </c>
      <c r="C618" s="5">
        <v>8.32</v>
      </c>
      <c r="D618" s="5"/>
      <c r="E618" s="2" t="s">
        <v>376</v>
      </c>
    </row>
    <row r="619" spans="2:5" x14ac:dyDescent="0.25">
      <c r="B619" s="3">
        <v>43739</v>
      </c>
      <c r="C619" s="5">
        <v>-8.32</v>
      </c>
      <c r="D619" s="5"/>
      <c r="E619" s="2" t="s">
        <v>377</v>
      </c>
    </row>
    <row r="620" spans="2:5" x14ac:dyDescent="0.25">
      <c r="B620" s="3">
        <v>43763</v>
      </c>
      <c r="C620" s="5">
        <v>74.930000000000007</v>
      </c>
      <c r="D620" s="5"/>
      <c r="E620" s="2" t="s">
        <v>357</v>
      </c>
    </row>
    <row r="621" spans="2:5" x14ac:dyDescent="0.25">
      <c r="B621" s="3">
        <v>43763</v>
      </c>
      <c r="C621" s="5">
        <v>37.99</v>
      </c>
      <c r="D621" s="5"/>
      <c r="E621" s="2" t="s">
        <v>358</v>
      </c>
    </row>
    <row r="622" spans="2:5" ht="30.75" customHeight="1" x14ac:dyDescent="0.25">
      <c r="B622" s="3">
        <v>43763</v>
      </c>
      <c r="C622" s="5">
        <v>37.130000000000003</v>
      </c>
      <c r="D622" s="5"/>
      <c r="E622" s="4" t="s">
        <v>359</v>
      </c>
    </row>
    <row r="623" spans="2:5" x14ac:dyDescent="0.25">
      <c r="B623" s="3">
        <v>43763</v>
      </c>
      <c r="C623" s="5">
        <v>-37.99</v>
      </c>
      <c r="D623" s="5"/>
      <c r="E623" s="2" t="s">
        <v>360</v>
      </c>
    </row>
    <row r="624" spans="2:5" x14ac:dyDescent="0.25">
      <c r="B624" s="3">
        <v>43763</v>
      </c>
      <c r="C624" s="5">
        <v>5.82</v>
      </c>
      <c r="D624" s="5"/>
      <c r="E624" s="2" t="s">
        <v>361</v>
      </c>
    </row>
    <row r="625" spans="1:5" x14ac:dyDescent="0.25">
      <c r="B625" s="3">
        <v>43763</v>
      </c>
      <c r="C625" s="5">
        <v>15.82</v>
      </c>
      <c r="D625" s="5"/>
      <c r="E625" s="2" t="s">
        <v>362</v>
      </c>
    </row>
    <row r="626" spans="1:5" x14ac:dyDescent="0.25">
      <c r="B626" s="3">
        <v>43763</v>
      </c>
      <c r="C626" s="5">
        <v>4.16</v>
      </c>
      <c r="D626" s="5"/>
      <c r="E626" s="2" t="s">
        <v>363</v>
      </c>
    </row>
    <row r="627" spans="1:5" x14ac:dyDescent="0.25">
      <c r="B627" s="3">
        <v>43770</v>
      </c>
      <c r="C627" s="5">
        <v>52.46</v>
      </c>
      <c r="D627" s="5"/>
    </row>
    <row r="628" spans="1:5" x14ac:dyDescent="0.25">
      <c r="B628" s="3">
        <v>43826</v>
      </c>
      <c r="C628" s="5">
        <v>6.63</v>
      </c>
      <c r="D628" s="5"/>
      <c r="E628" s="2" t="s">
        <v>378</v>
      </c>
    </row>
    <row r="629" spans="1:5" x14ac:dyDescent="0.25">
      <c r="B629" s="3">
        <v>43801</v>
      </c>
      <c r="C629" s="5">
        <v>19.989999999999998</v>
      </c>
      <c r="D629" s="5"/>
      <c r="E629" s="2" t="s">
        <v>379</v>
      </c>
    </row>
    <row r="630" spans="1:5" x14ac:dyDescent="0.25">
      <c r="B630" s="3">
        <v>43861</v>
      </c>
      <c r="C630" s="5">
        <v>29.16</v>
      </c>
      <c r="D630" s="5"/>
      <c r="E630" s="2" t="s">
        <v>577</v>
      </c>
    </row>
    <row r="631" spans="1:5" x14ac:dyDescent="0.25">
      <c r="B631" s="3">
        <v>43861</v>
      </c>
      <c r="C631" s="5">
        <v>108.33</v>
      </c>
      <c r="D631" s="5"/>
      <c r="E631" s="2" t="s">
        <v>578</v>
      </c>
    </row>
    <row r="632" spans="1:5" x14ac:dyDescent="0.25">
      <c r="B632" s="3">
        <v>43889</v>
      </c>
      <c r="C632" s="5">
        <v>15.99</v>
      </c>
      <c r="D632" s="5"/>
      <c r="E632" s="2" t="s">
        <v>579</v>
      </c>
    </row>
    <row r="633" spans="1:5" x14ac:dyDescent="0.25">
      <c r="B633" s="3">
        <v>43920</v>
      </c>
      <c r="C633" s="5">
        <v>55.83</v>
      </c>
      <c r="D633" s="5"/>
      <c r="E633" s="2" t="s">
        <v>580</v>
      </c>
    </row>
    <row r="634" spans="1:5" x14ac:dyDescent="0.25">
      <c r="B634" s="3">
        <v>43920</v>
      </c>
      <c r="C634" s="5">
        <v>99.98</v>
      </c>
      <c r="D634" s="5"/>
      <c r="E634" s="2" t="s">
        <v>581</v>
      </c>
    </row>
    <row r="635" spans="1:5" x14ac:dyDescent="0.25">
      <c r="B635" s="3">
        <v>43920</v>
      </c>
      <c r="C635" s="5">
        <v>74.989999999999995</v>
      </c>
      <c r="D635" s="5"/>
      <c r="E635" s="2" t="s">
        <v>582</v>
      </c>
    </row>
    <row r="636" spans="1:5" x14ac:dyDescent="0.25">
      <c r="C636" s="7" t="s">
        <v>442</v>
      </c>
      <c r="D636" s="7">
        <f>SUM(C604:C635)</f>
        <v>972.36000000000013</v>
      </c>
    </row>
    <row r="637" spans="1:5" ht="29.25" customHeight="1" x14ac:dyDescent="0.25">
      <c r="A637" s="1" t="s">
        <v>380</v>
      </c>
      <c r="B637" s="3">
        <v>43803</v>
      </c>
      <c r="C637" s="5">
        <v>2890</v>
      </c>
      <c r="D637" s="5"/>
      <c r="E637" s="4" t="s">
        <v>491</v>
      </c>
    </row>
    <row r="638" spans="1:5" x14ac:dyDescent="0.25">
      <c r="C638" s="7" t="s">
        <v>442</v>
      </c>
      <c r="D638" s="7">
        <f>C637</f>
        <v>2890</v>
      </c>
    </row>
    <row r="639" spans="1:5" x14ac:dyDescent="0.25">
      <c r="A639" s="1" t="s">
        <v>381</v>
      </c>
      <c r="B639" s="3">
        <v>43819</v>
      </c>
      <c r="C639" s="5">
        <v>80</v>
      </c>
      <c r="D639" s="5"/>
      <c r="E639" s="2" t="s">
        <v>382</v>
      </c>
    </row>
    <row r="640" spans="1:5" x14ac:dyDescent="0.25">
      <c r="C640" s="7" t="s">
        <v>442</v>
      </c>
      <c r="D640" s="7">
        <f>C639</f>
        <v>80</v>
      </c>
    </row>
    <row r="641" spans="1:5" x14ac:dyDescent="0.25">
      <c r="A641" t="s">
        <v>583</v>
      </c>
      <c r="B641" s="3">
        <v>43896</v>
      </c>
      <c r="C641" s="5">
        <v>1690</v>
      </c>
      <c r="D641" s="7"/>
      <c r="E641" s="2" t="s">
        <v>584</v>
      </c>
    </row>
    <row r="642" spans="1:5" x14ac:dyDescent="0.25">
      <c r="C642" s="7" t="s">
        <v>442</v>
      </c>
      <c r="D642" s="7">
        <f>C641</f>
        <v>1690</v>
      </c>
    </row>
    <row r="643" spans="1:5" x14ac:dyDescent="0.25">
      <c r="A643" s="1" t="s">
        <v>383</v>
      </c>
      <c r="B643" s="3">
        <v>43770</v>
      </c>
      <c r="C643" s="5">
        <v>246.95</v>
      </c>
      <c r="D643" s="5"/>
      <c r="E643" s="2" t="s">
        <v>492</v>
      </c>
    </row>
    <row r="644" spans="1:5" x14ac:dyDescent="0.25">
      <c r="C644" s="7" t="s">
        <v>442</v>
      </c>
      <c r="D644" s="7">
        <f>C643</f>
        <v>246.95</v>
      </c>
    </row>
    <row r="645" spans="1:5" x14ac:dyDescent="0.25">
      <c r="A645" t="s">
        <v>585</v>
      </c>
      <c r="B645" s="14">
        <v>43921</v>
      </c>
      <c r="C645" s="5">
        <v>99</v>
      </c>
      <c r="D645" s="7"/>
      <c r="E645" s="13" t="s">
        <v>586</v>
      </c>
    </row>
    <row r="646" spans="1:5" x14ac:dyDescent="0.25">
      <c r="C646" s="7" t="s">
        <v>442</v>
      </c>
      <c r="D646" s="7">
        <f>C645</f>
        <v>99</v>
      </c>
    </row>
    <row r="647" spans="1:5" ht="31.5" customHeight="1" x14ac:dyDescent="0.25">
      <c r="A647" s="1" t="s">
        <v>384</v>
      </c>
      <c r="B647" s="3">
        <v>43798</v>
      </c>
      <c r="C647" s="5">
        <v>370</v>
      </c>
      <c r="D647" s="5"/>
      <c r="E647" s="4" t="s">
        <v>385</v>
      </c>
    </row>
    <row r="648" spans="1:5" ht="31.5" customHeight="1" x14ac:dyDescent="0.25">
      <c r="A648" s="1"/>
      <c r="B648" s="3">
        <v>43896</v>
      </c>
      <c r="C648" s="5">
        <v>180</v>
      </c>
      <c r="D648" s="5"/>
      <c r="E648" s="4" t="s">
        <v>587</v>
      </c>
    </row>
    <row r="649" spans="1:5" x14ac:dyDescent="0.25">
      <c r="C649" s="7" t="s">
        <v>442</v>
      </c>
      <c r="D649" s="7">
        <f>SUM(C647:C648)</f>
        <v>550</v>
      </c>
    </row>
    <row r="650" spans="1:5" ht="29.25" customHeight="1" x14ac:dyDescent="0.25">
      <c r="A650" s="1" t="s">
        <v>386</v>
      </c>
      <c r="B650" s="3">
        <v>43755</v>
      </c>
      <c r="C650" s="5">
        <v>125</v>
      </c>
      <c r="D650" s="5"/>
      <c r="E650" s="4" t="s">
        <v>387</v>
      </c>
    </row>
    <row r="651" spans="1:5" x14ac:dyDescent="0.25">
      <c r="C651" s="7" t="s">
        <v>442</v>
      </c>
      <c r="D651" s="7">
        <f>C650</f>
        <v>125</v>
      </c>
    </row>
    <row r="652" spans="1:5" x14ac:dyDescent="0.25">
      <c r="A652" s="1" t="s">
        <v>388</v>
      </c>
      <c r="B652" s="3">
        <v>43696</v>
      </c>
      <c r="C652" s="5">
        <v>50</v>
      </c>
      <c r="D652" s="5"/>
      <c r="E652" s="2" t="s">
        <v>389</v>
      </c>
    </row>
    <row r="653" spans="1:5" x14ac:dyDescent="0.25">
      <c r="B653" s="3">
        <v>43714</v>
      </c>
      <c r="C653" s="5">
        <v>30</v>
      </c>
      <c r="D653" s="5"/>
      <c r="E653" s="2" t="s">
        <v>390</v>
      </c>
    </row>
    <row r="654" spans="1:5" x14ac:dyDescent="0.25">
      <c r="B654" s="3">
        <v>43714</v>
      </c>
      <c r="C654" s="5">
        <v>120</v>
      </c>
      <c r="D654" s="5"/>
      <c r="E654" s="2" t="s">
        <v>391</v>
      </c>
    </row>
    <row r="655" spans="1:5" x14ac:dyDescent="0.25">
      <c r="B655" s="3">
        <v>43728</v>
      </c>
      <c r="C655" s="5">
        <v>1074.6500000000001</v>
      </c>
      <c r="D655" s="5"/>
      <c r="E655" s="2" t="s">
        <v>393</v>
      </c>
    </row>
    <row r="656" spans="1:5" x14ac:dyDescent="0.25">
      <c r="B656" s="3">
        <v>43735</v>
      </c>
      <c r="C656" s="5">
        <v>60</v>
      </c>
      <c r="D656" s="5"/>
      <c r="E656" s="2" t="s">
        <v>392</v>
      </c>
    </row>
    <row r="657" spans="1:5" x14ac:dyDescent="0.25">
      <c r="B657" s="3">
        <v>43861</v>
      </c>
      <c r="C657" s="5">
        <v>30</v>
      </c>
      <c r="D657" s="5"/>
      <c r="E657" s="2" t="s">
        <v>588</v>
      </c>
    </row>
    <row r="658" spans="1:5" x14ac:dyDescent="0.25">
      <c r="C658" s="7" t="s">
        <v>442</v>
      </c>
      <c r="D658" s="7">
        <f>SUM(C652:C657)</f>
        <v>1364.65</v>
      </c>
    </row>
    <row r="659" spans="1:5" x14ac:dyDescent="0.25">
      <c r="A659" s="1" t="s">
        <v>394</v>
      </c>
      <c r="B659" s="3">
        <v>43684</v>
      </c>
      <c r="C659" s="5">
        <v>5000</v>
      </c>
      <c r="D659" s="5"/>
      <c r="E659" s="2" t="s">
        <v>395</v>
      </c>
    </row>
    <row r="660" spans="1:5" x14ac:dyDescent="0.25">
      <c r="C660" s="7" t="s">
        <v>442</v>
      </c>
      <c r="D660" s="7">
        <f>C659</f>
        <v>5000</v>
      </c>
    </row>
    <row r="661" spans="1:5" x14ac:dyDescent="0.25">
      <c r="A661" s="1" t="s">
        <v>396</v>
      </c>
      <c r="B661" s="3">
        <v>43719</v>
      </c>
      <c r="C661" s="5">
        <v>55</v>
      </c>
      <c r="D661" s="5"/>
      <c r="E661" s="2" t="s">
        <v>397</v>
      </c>
    </row>
    <row r="662" spans="1:5" x14ac:dyDescent="0.25">
      <c r="C662" s="7" t="s">
        <v>442</v>
      </c>
      <c r="D662" s="7">
        <f>C661</f>
        <v>55</v>
      </c>
    </row>
    <row r="663" spans="1:5" x14ac:dyDescent="0.25">
      <c r="A663" s="1" t="s">
        <v>398</v>
      </c>
      <c r="B663" s="3">
        <v>43815</v>
      </c>
      <c r="C663" s="5">
        <v>15</v>
      </c>
      <c r="D663" s="5"/>
      <c r="E663" s="2" t="s">
        <v>399</v>
      </c>
    </row>
    <row r="664" spans="1:5" x14ac:dyDescent="0.25">
      <c r="C664" s="7" t="s">
        <v>442</v>
      </c>
      <c r="D664" s="7">
        <f>C663</f>
        <v>15</v>
      </c>
    </row>
    <row r="665" spans="1:5" x14ac:dyDescent="0.25">
      <c r="A665" s="1" t="s">
        <v>400</v>
      </c>
      <c r="B665" s="3">
        <v>43560</v>
      </c>
      <c r="C665" s="5">
        <v>350</v>
      </c>
      <c r="D665" s="5"/>
      <c r="E665" s="2" t="s">
        <v>401</v>
      </c>
    </row>
    <row r="666" spans="1:5" x14ac:dyDescent="0.25">
      <c r="B666" s="3">
        <v>43798</v>
      </c>
      <c r="C666" s="5">
        <v>600</v>
      </c>
      <c r="D666" s="5"/>
      <c r="E666" s="2" t="s">
        <v>402</v>
      </c>
    </row>
    <row r="667" spans="1:5" x14ac:dyDescent="0.25">
      <c r="C667" s="7" t="s">
        <v>442</v>
      </c>
      <c r="D667" s="7">
        <f>SUM(C665:C666)</f>
        <v>950</v>
      </c>
    </row>
    <row r="668" spans="1:5" ht="30" customHeight="1" x14ac:dyDescent="0.25">
      <c r="A668" s="1" t="s">
        <v>403</v>
      </c>
      <c r="B668" s="3">
        <v>43672</v>
      </c>
      <c r="C668" s="5">
        <v>1645</v>
      </c>
      <c r="D668" s="5"/>
      <c r="E668" s="4" t="s">
        <v>404</v>
      </c>
    </row>
    <row r="669" spans="1:5" x14ac:dyDescent="0.25">
      <c r="C669" s="7" t="s">
        <v>442</v>
      </c>
      <c r="D669" s="7">
        <f>SUM(C667:C668)</f>
        <v>1645</v>
      </c>
    </row>
    <row r="670" spans="1:5" x14ac:dyDescent="0.25">
      <c r="A670" s="1" t="s">
        <v>405</v>
      </c>
      <c r="B670" s="3">
        <v>43712</v>
      </c>
      <c r="C670" s="5">
        <v>556.25</v>
      </c>
      <c r="D670" s="5"/>
      <c r="E670" s="2" t="s">
        <v>406</v>
      </c>
    </row>
    <row r="671" spans="1:5" x14ac:dyDescent="0.25">
      <c r="C671" s="7" t="s">
        <v>442</v>
      </c>
      <c r="D671" s="7">
        <f>SUM(C669:C670)</f>
        <v>556.25</v>
      </c>
    </row>
    <row r="672" spans="1:5" x14ac:dyDescent="0.25">
      <c r="A672" s="1" t="s">
        <v>407</v>
      </c>
      <c r="B672" s="3">
        <v>43714</v>
      </c>
      <c r="C672" s="5">
        <v>4749.8100000000004</v>
      </c>
      <c r="D672" s="5"/>
      <c r="E672" s="2" t="s">
        <v>590</v>
      </c>
    </row>
    <row r="673" spans="1:5" x14ac:dyDescent="0.25">
      <c r="B673" s="3">
        <v>43756</v>
      </c>
      <c r="C673" s="5">
        <v>83.33</v>
      </c>
      <c r="D673" s="5"/>
      <c r="E673" s="2" t="s">
        <v>589</v>
      </c>
    </row>
    <row r="674" spans="1:5" x14ac:dyDescent="0.25">
      <c r="B674" s="3">
        <v>43788</v>
      </c>
      <c r="C674" s="5">
        <v>651.37</v>
      </c>
      <c r="D674" s="5"/>
      <c r="E674" s="2" t="s">
        <v>408</v>
      </c>
    </row>
    <row r="675" spans="1:5" x14ac:dyDescent="0.25">
      <c r="B675" s="3">
        <v>43854</v>
      </c>
      <c r="C675" s="5">
        <v>551.08000000000004</v>
      </c>
      <c r="D675" s="5"/>
      <c r="E675" s="2" t="s">
        <v>594</v>
      </c>
    </row>
    <row r="676" spans="1:5" x14ac:dyDescent="0.25">
      <c r="B676" s="3">
        <v>43896</v>
      </c>
      <c r="C676" s="5">
        <v>2403.15</v>
      </c>
      <c r="D676" s="5"/>
      <c r="E676" s="2" t="s">
        <v>591</v>
      </c>
    </row>
    <row r="677" spans="1:5" x14ac:dyDescent="0.25">
      <c r="B677" s="3">
        <v>43875</v>
      </c>
      <c r="C677" s="5">
        <v>65.61</v>
      </c>
      <c r="D677" s="5"/>
      <c r="E677" s="2" t="s">
        <v>592</v>
      </c>
    </row>
    <row r="678" spans="1:5" x14ac:dyDescent="0.25">
      <c r="B678" s="3">
        <v>43920</v>
      </c>
      <c r="C678" s="5">
        <v>226.39</v>
      </c>
      <c r="D678" s="5"/>
      <c r="E678" s="2" t="s">
        <v>593</v>
      </c>
    </row>
    <row r="679" spans="1:5" x14ac:dyDescent="0.25">
      <c r="C679" s="7" t="s">
        <v>442</v>
      </c>
      <c r="D679" s="7">
        <f>SUM(C672:C678)</f>
        <v>8730.74</v>
      </c>
    </row>
    <row r="680" spans="1:5" x14ac:dyDescent="0.25">
      <c r="A680" s="1" t="s">
        <v>409</v>
      </c>
      <c r="B680" s="3">
        <v>43801</v>
      </c>
      <c r="C680" s="5">
        <v>150</v>
      </c>
      <c r="D680" s="5"/>
      <c r="E680" s="2" t="s">
        <v>493</v>
      </c>
    </row>
    <row r="681" spans="1:5" x14ac:dyDescent="0.25">
      <c r="C681" s="7" t="s">
        <v>442</v>
      </c>
      <c r="D681" s="7">
        <f>SUM(C679:C680)</f>
        <v>150</v>
      </c>
    </row>
    <row r="682" spans="1:5" ht="30" customHeight="1" x14ac:dyDescent="0.25">
      <c r="A682" s="1" t="s">
        <v>410</v>
      </c>
      <c r="B682" s="3">
        <v>43784</v>
      </c>
      <c r="C682" s="5">
        <v>594.16999999999996</v>
      </c>
      <c r="D682" s="5"/>
      <c r="E682" s="4" t="s">
        <v>494</v>
      </c>
    </row>
    <row r="683" spans="1:5" ht="30" customHeight="1" x14ac:dyDescent="0.25">
      <c r="A683" s="1"/>
      <c r="B683" s="3">
        <v>43859</v>
      </c>
      <c r="C683" s="5">
        <v>29.17</v>
      </c>
      <c r="D683" s="5"/>
      <c r="E683" s="4" t="s">
        <v>595</v>
      </c>
    </row>
    <row r="684" spans="1:5" x14ac:dyDescent="0.25">
      <c r="C684" s="7" t="s">
        <v>442</v>
      </c>
      <c r="D684" s="7">
        <f>SUM(C681:C683)</f>
        <v>623.33999999999992</v>
      </c>
    </row>
    <row r="685" spans="1:5" x14ac:dyDescent="0.25">
      <c r="A685" s="1" t="s">
        <v>411</v>
      </c>
      <c r="B685" s="3">
        <v>43641</v>
      </c>
      <c r="C685" s="5">
        <v>375</v>
      </c>
      <c r="D685" s="5"/>
      <c r="E685" s="2" t="s">
        <v>412</v>
      </c>
    </row>
    <row r="686" spans="1:5" x14ac:dyDescent="0.25">
      <c r="C686" s="7" t="s">
        <v>442</v>
      </c>
      <c r="D686" s="7">
        <f>SUM(C684:C685)</f>
        <v>375</v>
      </c>
    </row>
    <row r="687" spans="1:5" x14ac:dyDescent="0.25">
      <c r="A687" s="1" t="s">
        <v>413</v>
      </c>
      <c r="B687" s="3">
        <v>43707</v>
      </c>
      <c r="C687" s="5">
        <v>16.66</v>
      </c>
      <c r="D687" s="5"/>
      <c r="E687" s="2" t="s">
        <v>414</v>
      </c>
    </row>
    <row r="688" spans="1:5" x14ac:dyDescent="0.25">
      <c r="B688" s="3">
        <v>43707</v>
      </c>
      <c r="C688" s="5">
        <v>29.98</v>
      </c>
      <c r="D688" s="5"/>
      <c r="E688" s="2" t="s">
        <v>415</v>
      </c>
    </row>
    <row r="689" spans="1:5" x14ac:dyDescent="0.25">
      <c r="B689" s="3">
        <v>43707</v>
      </c>
      <c r="C689" s="5">
        <v>16.66</v>
      </c>
      <c r="D689" s="5"/>
      <c r="E689" s="2" t="s">
        <v>414</v>
      </c>
    </row>
    <row r="690" spans="1:5" x14ac:dyDescent="0.25">
      <c r="B690" s="3">
        <v>43707</v>
      </c>
      <c r="C690" s="5">
        <v>7.49</v>
      </c>
      <c r="D690" s="5"/>
      <c r="E690" s="2" t="s">
        <v>416</v>
      </c>
    </row>
    <row r="691" spans="1:5" x14ac:dyDescent="0.25">
      <c r="C691" s="7" t="s">
        <v>442</v>
      </c>
      <c r="D691" s="7">
        <f>SUM(C687:C690)</f>
        <v>70.789999999999992</v>
      </c>
    </row>
    <row r="692" spans="1:5" x14ac:dyDescent="0.25">
      <c r="A692" s="1" t="s">
        <v>417</v>
      </c>
      <c r="B692" s="3">
        <v>43742</v>
      </c>
      <c r="C692" s="5">
        <v>250</v>
      </c>
      <c r="D692" s="5"/>
      <c r="E692" s="2" t="s">
        <v>418</v>
      </c>
    </row>
    <row r="693" spans="1:5" x14ac:dyDescent="0.25">
      <c r="C693" s="7" t="s">
        <v>442</v>
      </c>
      <c r="D693" s="7">
        <f>C692</f>
        <v>250</v>
      </c>
    </row>
    <row r="694" spans="1:5" x14ac:dyDescent="0.25">
      <c r="A694" s="1" t="s">
        <v>419</v>
      </c>
      <c r="B694" s="3">
        <v>43644</v>
      </c>
      <c r="C694" s="5">
        <v>12.5</v>
      </c>
      <c r="D694" s="5"/>
      <c r="E694" s="2" t="s">
        <v>423</v>
      </c>
    </row>
    <row r="695" spans="1:5" x14ac:dyDescent="0.25">
      <c r="B695" s="3">
        <v>43707</v>
      </c>
      <c r="C695" s="5">
        <v>261.95</v>
      </c>
      <c r="D695" s="5"/>
      <c r="E695" s="2" t="s">
        <v>420</v>
      </c>
    </row>
    <row r="696" spans="1:5" x14ac:dyDescent="0.25">
      <c r="B696" s="3">
        <v>43714</v>
      </c>
      <c r="C696" s="5">
        <v>16.3</v>
      </c>
      <c r="D696" s="5"/>
      <c r="E696" s="2" t="s">
        <v>421</v>
      </c>
    </row>
    <row r="697" spans="1:5" x14ac:dyDescent="0.25">
      <c r="B697" s="3">
        <v>43770</v>
      </c>
      <c r="C697" s="5">
        <v>18.3</v>
      </c>
      <c r="E697" s="2" t="s">
        <v>603</v>
      </c>
    </row>
    <row r="698" spans="1:5" x14ac:dyDescent="0.25">
      <c r="B698" s="3">
        <v>43770</v>
      </c>
      <c r="C698" s="5">
        <v>194.5</v>
      </c>
      <c r="E698" s="2" t="s">
        <v>602</v>
      </c>
    </row>
    <row r="699" spans="1:5" x14ac:dyDescent="0.25">
      <c r="B699" s="3">
        <v>43770</v>
      </c>
      <c r="C699" s="5">
        <v>64.37</v>
      </c>
      <c r="E699" s="2" t="s">
        <v>601</v>
      </c>
    </row>
    <row r="700" spans="1:5" x14ac:dyDescent="0.25">
      <c r="B700" s="3">
        <v>43801</v>
      </c>
      <c r="C700" s="5">
        <v>232.06</v>
      </c>
      <c r="E700" s="2" t="s">
        <v>604</v>
      </c>
    </row>
    <row r="701" spans="1:5" x14ac:dyDescent="0.25">
      <c r="B701" s="3">
        <v>43801</v>
      </c>
      <c r="C701" s="5">
        <v>144.19999999999999</v>
      </c>
      <c r="D701" s="5"/>
      <c r="E701" s="2" t="s">
        <v>422</v>
      </c>
    </row>
    <row r="702" spans="1:5" x14ac:dyDescent="0.25">
      <c r="B702" s="3">
        <v>43833</v>
      </c>
      <c r="C702" s="5">
        <v>76.08</v>
      </c>
      <c r="D702" s="5"/>
      <c r="E702" s="2" t="s">
        <v>596</v>
      </c>
    </row>
    <row r="703" spans="1:5" x14ac:dyDescent="0.25">
      <c r="B703" s="3">
        <v>43833</v>
      </c>
      <c r="C703" s="5">
        <v>21.1</v>
      </c>
      <c r="D703" s="5"/>
      <c r="E703" s="2" t="s">
        <v>597</v>
      </c>
    </row>
    <row r="704" spans="1:5" x14ac:dyDescent="0.25">
      <c r="B704" s="3">
        <v>43857</v>
      </c>
      <c r="C704" s="5">
        <v>17.850000000000001</v>
      </c>
      <c r="D704" s="5"/>
      <c r="E704" s="2" t="s">
        <v>600</v>
      </c>
    </row>
    <row r="705" spans="1:5" x14ac:dyDescent="0.25">
      <c r="B705" s="3">
        <v>43861</v>
      </c>
      <c r="C705" s="5">
        <v>28.95</v>
      </c>
      <c r="D705" s="5"/>
      <c r="E705" s="2" t="s">
        <v>598</v>
      </c>
    </row>
    <row r="706" spans="1:5" x14ac:dyDescent="0.25">
      <c r="B706" s="3">
        <v>43868</v>
      </c>
      <c r="C706" s="5">
        <v>28.95</v>
      </c>
      <c r="D706" s="5"/>
      <c r="E706" s="2" t="s">
        <v>598</v>
      </c>
    </row>
    <row r="707" spans="1:5" x14ac:dyDescent="0.25">
      <c r="B707" s="3">
        <v>43896</v>
      </c>
      <c r="C707" s="5">
        <v>66.7</v>
      </c>
      <c r="D707" s="5"/>
      <c r="E707" s="2" t="s">
        <v>599</v>
      </c>
    </row>
    <row r="708" spans="1:5" x14ac:dyDescent="0.25">
      <c r="C708" s="7" t="s">
        <v>442</v>
      </c>
      <c r="D708" s="7">
        <f>SUM(C694:C707)</f>
        <v>1183.8100000000002</v>
      </c>
    </row>
    <row r="709" spans="1:5" x14ac:dyDescent="0.25">
      <c r="A709" t="s">
        <v>605</v>
      </c>
      <c r="B709" s="15">
        <v>43896</v>
      </c>
      <c r="C709" s="5">
        <v>1260</v>
      </c>
      <c r="D709" s="7"/>
      <c r="E709" s="13" t="s">
        <v>606</v>
      </c>
    </row>
    <row r="710" spans="1:5" x14ac:dyDescent="0.25">
      <c r="C710" s="7" t="s">
        <v>442</v>
      </c>
      <c r="D710" s="7">
        <f>C709</f>
        <v>1260</v>
      </c>
    </row>
    <row r="711" spans="1:5" x14ac:dyDescent="0.25">
      <c r="A711" s="1" t="s">
        <v>424</v>
      </c>
      <c r="B711" s="3">
        <v>43560</v>
      </c>
      <c r="C711" s="5">
        <v>182.48</v>
      </c>
      <c r="D711" s="5"/>
      <c r="E711" s="2" t="s">
        <v>495</v>
      </c>
    </row>
    <row r="712" spans="1:5" x14ac:dyDescent="0.25">
      <c r="B712" s="3">
        <v>43567</v>
      </c>
      <c r="C712" s="5">
        <v>58.16</v>
      </c>
      <c r="D712" s="5"/>
      <c r="E712" s="2" t="s">
        <v>428</v>
      </c>
    </row>
    <row r="713" spans="1:5" x14ac:dyDescent="0.25">
      <c r="B713" s="3">
        <v>43672</v>
      </c>
      <c r="C713" s="5">
        <v>1787.57</v>
      </c>
      <c r="D713" s="5"/>
      <c r="E713" s="2" t="s">
        <v>425</v>
      </c>
    </row>
    <row r="714" spans="1:5" x14ac:dyDescent="0.25">
      <c r="B714" s="3">
        <v>43672</v>
      </c>
      <c r="C714" s="5">
        <v>172.55</v>
      </c>
      <c r="D714" s="5"/>
      <c r="E714" s="2" t="s">
        <v>426</v>
      </c>
    </row>
    <row r="715" spans="1:5" x14ac:dyDescent="0.25">
      <c r="B715" s="3">
        <v>43735</v>
      </c>
      <c r="C715" s="5">
        <v>182.48</v>
      </c>
      <c r="D715" s="5"/>
      <c r="E715" s="2" t="s">
        <v>427</v>
      </c>
    </row>
    <row r="716" spans="1:5" x14ac:dyDescent="0.25">
      <c r="B716" s="3">
        <v>43735</v>
      </c>
      <c r="C716" s="5">
        <v>58.15</v>
      </c>
      <c r="D716" s="5"/>
      <c r="E716" s="2" t="s">
        <v>429</v>
      </c>
    </row>
    <row r="717" spans="1:5" x14ac:dyDescent="0.25">
      <c r="B717" s="3">
        <v>43861</v>
      </c>
      <c r="C717" s="5">
        <v>803.21</v>
      </c>
      <c r="D717" s="5"/>
      <c r="E717" s="2" t="s">
        <v>607</v>
      </c>
    </row>
    <row r="718" spans="1:5" x14ac:dyDescent="0.25">
      <c r="B718" s="3">
        <v>43861</v>
      </c>
      <c r="C718" s="5">
        <v>137.72</v>
      </c>
      <c r="D718" s="5"/>
      <c r="E718" s="2" t="s">
        <v>608</v>
      </c>
    </row>
    <row r="719" spans="1:5" x14ac:dyDescent="0.25">
      <c r="B719" s="3">
        <v>43920</v>
      </c>
      <c r="C719" s="5">
        <v>358.07</v>
      </c>
      <c r="D719" s="5"/>
      <c r="E719" s="2" t="s">
        <v>609</v>
      </c>
    </row>
    <row r="720" spans="1:5" x14ac:dyDescent="0.25">
      <c r="B720" s="3">
        <v>43920</v>
      </c>
      <c r="C720" s="5">
        <v>123.33</v>
      </c>
      <c r="D720" s="5"/>
      <c r="E720" s="2" t="s">
        <v>429</v>
      </c>
    </row>
    <row r="721" spans="1:5" x14ac:dyDescent="0.25">
      <c r="C721" s="7" t="s">
        <v>442</v>
      </c>
      <c r="D721" s="7">
        <f>SUM(C711:C720)</f>
        <v>3863.7200000000003</v>
      </c>
    </row>
    <row r="722" spans="1:5" x14ac:dyDescent="0.25">
      <c r="A722" s="1" t="s">
        <v>430</v>
      </c>
      <c r="B722" s="3">
        <v>43621</v>
      </c>
      <c r="C722" s="5">
        <v>17.8</v>
      </c>
      <c r="D722" s="5"/>
      <c r="E722" s="2" t="s">
        <v>431</v>
      </c>
    </row>
    <row r="723" spans="1:5" x14ac:dyDescent="0.25">
      <c r="C723" s="7" t="s">
        <v>442</v>
      </c>
      <c r="D723" s="7">
        <f>C722</f>
        <v>17.8</v>
      </c>
    </row>
    <row r="724" spans="1:5" x14ac:dyDescent="0.25">
      <c r="A724" s="1" t="s">
        <v>432</v>
      </c>
      <c r="B724" s="3">
        <v>43815</v>
      </c>
      <c r="C724" s="5">
        <v>72.819999999999993</v>
      </c>
      <c r="D724" s="5"/>
      <c r="E724" s="2" t="s">
        <v>433</v>
      </c>
    </row>
    <row r="725" spans="1:5" x14ac:dyDescent="0.25">
      <c r="C725" s="7" t="s">
        <v>442</v>
      </c>
      <c r="D725" s="7">
        <f>C724</f>
        <v>72.819999999999993</v>
      </c>
    </row>
    <row r="726" spans="1:5" x14ac:dyDescent="0.25">
      <c r="A726" s="1" t="s">
        <v>434</v>
      </c>
      <c r="B726" s="3">
        <v>43578</v>
      </c>
      <c r="C726" s="5">
        <v>29.15</v>
      </c>
      <c r="D726" s="5"/>
      <c r="E726" s="2" t="s">
        <v>177</v>
      </c>
    </row>
    <row r="727" spans="1:5" x14ac:dyDescent="0.25">
      <c r="B727" s="3">
        <v>43606</v>
      </c>
      <c r="C727" s="5">
        <v>29.15</v>
      </c>
      <c r="D727" s="5"/>
      <c r="E727" s="2" t="s">
        <v>177</v>
      </c>
    </row>
    <row r="728" spans="1:5" x14ac:dyDescent="0.25">
      <c r="B728" s="3">
        <v>43637</v>
      </c>
      <c r="C728" s="5">
        <v>29.15</v>
      </c>
      <c r="D728" s="5"/>
      <c r="E728" s="2" t="s">
        <v>177</v>
      </c>
    </row>
    <row r="729" spans="1:5" x14ac:dyDescent="0.25">
      <c r="B729" s="3">
        <v>43668</v>
      </c>
      <c r="C729" s="5">
        <v>24.29</v>
      </c>
      <c r="D729" s="5"/>
      <c r="E729" s="2" t="s">
        <v>177</v>
      </c>
    </row>
    <row r="730" spans="1:5" x14ac:dyDescent="0.25">
      <c r="B730" s="3">
        <v>43698</v>
      </c>
      <c r="C730" s="5">
        <v>24.29</v>
      </c>
      <c r="D730" s="5"/>
      <c r="E730" s="2" t="s">
        <v>177</v>
      </c>
    </row>
    <row r="731" spans="1:5" x14ac:dyDescent="0.25">
      <c r="B731" s="3">
        <v>43731</v>
      </c>
      <c r="C731" s="5">
        <v>24.29</v>
      </c>
      <c r="D731" s="5"/>
      <c r="E731" s="2" t="s">
        <v>177</v>
      </c>
    </row>
    <row r="732" spans="1:5" x14ac:dyDescent="0.25">
      <c r="B732" s="3">
        <v>43759</v>
      </c>
      <c r="C732" s="5">
        <v>24.29</v>
      </c>
      <c r="D732" s="5"/>
      <c r="E732" s="2" t="s">
        <v>177</v>
      </c>
    </row>
    <row r="733" spans="1:5" x14ac:dyDescent="0.25">
      <c r="B733" s="3">
        <v>43790</v>
      </c>
      <c r="C733" s="5">
        <v>24.29</v>
      </c>
      <c r="D733" s="5"/>
      <c r="E733" s="2" t="s">
        <v>177</v>
      </c>
    </row>
    <row r="734" spans="1:5" x14ac:dyDescent="0.25">
      <c r="B734" s="3">
        <v>43822</v>
      </c>
      <c r="C734" s="5">
        <v>24.29</v>
      </c>
      <c r="D734" s="5"/>
      <c r="E734" s="2" t="s">
        <v>435</v>
      </c>
    </row>
    <row r="735" spans="1:5" x14ac:dyDescent="0.25">
      <c r="B735" s="3">
        <v>43851</v>
      </c>
      <c r="C735" s="5">
        <v>24.29</v>
      </c>
      <c r="D735" s="5"/>
      <c r="E735" s="2" t="s">
        <v>435</v>
      </c>
    </row>
    <row r="736" spans="1:5" x14ac:dyDescent="0.25">
      <c r="B736" s="3">
        <v>43882</v>
      </c>
      <c r="C736" s="5">
        <v>29.15</v>
      </c>
      <c r="D736" s="5"/>
      <c r="E736" s="2" t="s">
        <v>435</v>
      </c>
    </row>
    <row r="737" spans="1:5" x14ac:dyDescent="0.25">
      <c r="B737" s="3">
        <v>43913</v>
      </c>
      <c r="C737" s="5">
        <v>29.9</v>
      </c>
      <c r="D737" s="5"/>
      <c r="E737" s="2" t="s">
        <v>435</v>
      </c>
    </row>
    <row r="738" spans="1:5" x14ac:dyDescent="0.25">
      <c r="C738" s="7" t="s">
        <v>442</v>
      </c>
      <c r="D738" s="7">
        <f>SUM(C726:C737)</f>
        <v>316.52999999999992</v>
      </c>
    </row>
    <row r="739" spans="1:5" ht="28.5" customHeight="1" x14ac:dyDescent="0.25">
      <c r="A739" s="1" t="s">
        <v>436</v>
      </c>
      <c r="B739" s="3">
        <v>43801</v>
      </c>
      <c r="C739" s="5">
        <v>767</v>
      </c>
      <c r="D739" s="5"/>
      <c r="E739" s="4" t="s">
        <v>437</v>
      </c>
    </row>
    <row r="740" spans="1:5" x14ac:dyDescent="0.25">
      <c r="C740" s="7" t="s">
        <v>442</v>
      </c>
      <c r="D740" s="7">
        <f>C739</f>
        <v>767</v>
      </c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Earp</dc:creator>
  <cp:lastModifiedBy>Verity </cp:lastModifiedBy>
  <cp:lastPrinted>2020-06-01T09:29:19Z</cp:lastPrinted>
  <dcterms:created xsi:type="dcterms:W3CDTF">2020-02-04T14:49:39Z</dcterms:created>
  <dcterms:modified xsi:type="dcterms:W3CDTF">2020-06-01T15:58:33Z</dcterms:modified>
</cp:coreProperties>
</file>